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7" i="1" l="1"/>
  <c r="D47" i="1"/>
  <c r="H44" i="1"/>
  <c r="G44" i="1"/>
  <c r="E44" i="1"/>
  <c r="C44" i="1"/>
  <c r="B44" i="1"/>
  <c r="H43" i="1"/>
  <c r="G43" i="1" s="1"/>
  <c r="E43" i="1"/>
  <c r="C43" i="1"/>
  <c r="B43" i="1"/>
  <c r="H42" i="1"/>
  <c r="G42" i="1"/>
  <c r="E42" i="1"/>
  <c r="C42" i="1"/>
  <c r="B42" i="1"/>
  <c r="H41" i="1"/>
  <c r="G41" i="1" s="1"/>
  <c r="E41" i="1"/>
  <c r="C41" i="1"/>
  <c r="B41" i="1"/>
  <c r="H40" i="1"/>
  <c r="G40" i="1" s="1"/>
  <c r="C40" i="1"/>
  <c r="H39" i="1"/>
  <c r="G39" i="1"/>
  <c r="E39" i="1"/>
  <c r="C39" i="1"/>
  <c r="B39" i="1"/>
  <c r="H38" i="1"/>
  <c r="G38" i="1" s="1"/>
  <c r="E38" i="1"/>
  <c r="C38" i="1"/>
  <c r="H37" i="1"/>
  <c r="G37" i="1"/>
  <c r="E37" i="1"/>
  <c r="C37" i="1"/>
  <c r="B37" i="1"/>
  <c r="H36" i="1"/>
  <c r="G36" i="1"/>
  <c r="E36" i="1"/>
  <c r="C36" i="1"/>
  <c r="B36" i="1"/>
  <c r="H35" i="1"/>
  <c r="E35" i="1" s="1"/>
  <c r="G35" i="1"/>
  <c r="C35" i="1"/>
  <c r="B35" i="1"/>
  <c r="H34" i="1"/>
  <c r="G34" i="1"/>
  <c r="E34" i="1"/>
  <c r="C34" i="1"/>
  <c r="B34" i="1"/>
  <c r="H33" i="1"/>
  <c r="G33" i="1" s="1"/>
  <c r="E33" i="1"/>
  <c r="C33" i="1"/>
  <c r="H32" i="1"/>
  <c r="G32" i="1"/>
  <c r="E32" i="1"/>
  <c r="C32" i="1"/>
  <c r="B32" i="1"/>
  <c r="H31" i="1"/>
  <c r="G31" i="1"/>
  <c r="E31" i="1"/>
  <c r="C31" i="1"/>
  <c r="B31" i="1"/>
  <c r="H30" i="1"/>
  <c r="E30" i="1" s="1"/>
  <c r="G30" i="1"/>
  <c r="C30" i="1"/>
  <c r="B30" i="1"/>
  <c r="H29" i="1"/>
  <c r="G29" i="1"/>
  <c r="E29" i="1"/>
  <c r="C29" i="1"/>
  <c r="B29" i="1"/>
  <c r="H28" i="1"/>
  <c r="G28" i="1" s="1"/>
  <c r="E28" i="1"/>
  <c r="C28" i="1"/>
  <c r="H27" i="1"/>
  <c r="G27" i="1"/>
  <c r="E27" i="1"/>
  <c r="C27" i="1"/>
  <c r="B27" i="1"/>
  <c r="H26" i="1"/>
  <c r="G26" i="1"/>
  <c r="E26" i="1"/>
  <c r="C26" i="1"/>
  <c r="B26" i="1"/>
  <c r="H25" i="1"/>
  <c r="E25" i="1" s="1"/>
  <c r="G25" i="1"/>
  <c r="C25" i="1"/>
  <c r="B25" i="1"/>
  <c r="H24" i="1"/>
  <c r="G24" i="1"/>
  <c r="E24" i="1"/>
  <c r="C24" i="1"/>
  <c r="B24" i="1"/>
  <c r="H23" i="1"/>
  <c r="G23" i="1" s="1"/>
  <c r="E23" i="1"/>
  <c r="C23" i="1"/>
  <c r="H22" i="1"/>
  <c r="G22" i="1"/>
  <c r="E22" i="1"/>
  <c r="C22" i="1"/>
  <c r="B22" i="1"/>
  <c r="H21" i="1"/>
  <c r="G21" i="1"/>
  <c r="E21" i="1"/>
  <c r="C21" i="1"/>
  <c r="B21" i="1"/>
  <c r="H20" i="1"/>
  <c r="E20" i="1" s="1"/>
  <c r="G20" i="1"/>
  <c r="C20" i="1"/>
  <c r="B20" i="1"/>
  <c r="H19" i="1"/>
  <c r="G19" i="1"/>
  <c r="E19" i="1"/>
  <c r="C19" i="1"/>
  <c r="H18" i="1"/>
  <c r="G18" i="1" s="1"/>
  <c r="C18" i="1"/>
  <c r="B18" i="1"/>
  <c r="H17" i="1"/>
  <c r="G17" i="1"/>
  <c r="E17" i="1"/>
  <c r="C17" i="1"/>
  <c r="H16" i="1"/>
  <c r="G16" i="1" s="1"/>
  <c r="E16" i="1"/>
  <c r="C16" i="1"/>
  <c r="B16" i="1"/>
  <c r="H15" i="1"/>
  <c r="G15" i="1"/>
  <c r="E15" i="1"/>
  <c r="C15" i="1"/>
  <c r="B15" i="1"/>
  <c r="H14" i="1"/>
  <c r="G14" i="1" s="1"/>
  <c r="E14" i="1"/>
  <c r="C14" i="1"/>
  <c r="B14" i="1"/>
  <c r="H13" i="1"/>
  <c r="G13" i="1" s="1"/>
  <c r="C13" i="1"/>
  <c r="B13" i="1"/>
  <c r="H12" i="1"/>
  <c r="G12" i="1"/>
  <c r="E12" i="1"/>
  <c r="C12" i="1"/>
  <c r="H11" i="1"/>
  <c r="G11" i="1" s="1"/>
  <c r="E11" i="1"/>
  <c r="C11" i="1"/>
  <c r="B11" i="1"/>
  <c r="A5" i="1"/>
  <c r="A4" i="1"/>
  <c r="H47" i="1" l="1"/>
  <c r="E13" i="1"/>
  <c r="E18" i="1"/>
  <c r="E40" i="1"/>
  <c r="H48" i="1" l="1"/>
  <c r="G47" i="1"/>
  <c r="E47" i="1"/>
</calcChain>
</file>

<file path=xl/sharedStrings.xml><?xml version="1.0" encoding="utf-8"?>
<sst xmlns="http://schemas.openxmlformats.org/spreadsheetml/2006/main" count="16" uniqueCount="13">
  <si>
    <t>TABEL 12</t>
  </si>
  <si>
    <t>JUMLAH POSYANDU SIKLUS HIDUP MENURUT KECAMATAN DAN PUSKESMAS</t>
  </si>
  <si>
    <t>NO</t>
  </si>
  <si>
    <t>KECAMATAN</t>
  </si>
  <si>
    <t>PUSKESMAS</t>
  </si>
  <si>
    <t xml:space="preserve"> POSYANDU SIKLUS HIDUP</t>
  </si>
  <si>
    <t>AKTIF</t>
  </si>
  <si>
    <t>TIDAK AKTIF</t>
  </si>
  <si>
    <t>JUMLAH</t>
  </si>
  <si>
    <t>%</t>
  </si>
  <si>
    <t>TOTAL</t>
  </si>
  <si>
    <t>RASIO POSYANDU PER 100 BALITA</t>
  </si>
  <si>
    <t>Sumber: Pokja Promosi Kesehatan dan Pemberdayaan Masyarakat Dinas Kesehatan Klaten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</si>
</sst>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b/>
      <i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F7F7F"/>
        <bgColor rgb="FF7F7F7F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1" fillId="0" borderId="6" xfId="0" applyFont="1" applyBorder="1" applyAlignment="1">
      <alignment horizontal="center" vertical="center"/>
    </xf>
    <xf numFmtId="0" fontId="3" fillId="0" borderId="7" xfId="0" applyFont="1" applyBorder="1"/>
    <xf numFmtId="0" fontId="1" fillId="0" borderId="8" xfId="0" applyFont="1" applyBorder="1" applyAlignment="1">
      <alignment horizontal="center" vertical="center"/>
    </xf>
    <xf numFmtId="0" fontId="3" fillId="0" borderId="9" xfId="0" applyFont="1" applyBorder="1"/>
    <xf numFmtId="0" fontId="1" fillId="0" borderId="1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1" xfId="0" applyFont="1" applyBorder="1" applyAlignment="1">
      <alignment vertical="center"/>
    </xf>
    <xf numFmtId="3" fontId="2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3" fontId="2" fillId="0" borderId="11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vertical="center"/>
    </xf>
    <xf numFmtId="0" fontId="3" fillId="0" borderId="12" xfId="0" applyFont="1" applyBorder="1"/>
    <xf numFmtId="3" fontId="1" fillId="0" borderId="10" xfId="0" applyNumberFormat="1" applyFont="1" applyBorder="1" applyAlignment="1">
      <alignment horizontal="right" vertical="center"/>
    </xf>
    <xf numFmtId="2" fontId="1" fillId="0" borderId="10" xfId="0" applyNumberFormat="1" applyFont="1" applyBorder="1" applyAlignment="1">
      <alignment horizontal="right" vertical="center"/>
    </xf>
    <xf numFmtId="164" fontId="1" fillId="0" borderId="10" xfId="0" applyNumberFormat="1" applyFont="1" applyBorder="1" applyAlignment="1">
      <alignment horizontal="right" vertical="center"/>
    </xf>
    <xf numFmtId="0" fontId="1" fillId="0" borderId="13" xfId="0" applyFont="1" applyBorder="1" applyAlignment="1">
      <alignment vertical="center"/>
    </xf>
    <xf numFmtId="0" fontId="3" fillId="0" borderId="14" xfId="0" applyFont="1" applyBorder="1"/>
    <xf numFmtId="0" fontId="3" fillId="0" borderId="15" xfId="0" applyFont="1" applyBorder="1"/>
    <xf numFmtId="1" fontId="1" fillId="2" borderId="13" xfId="0" applyNumberFormat="1" applyFont="1" applyFill="1" applyBorder="1" applyAlignment="1">
      <alignment horizontal="right" vertical="center"/>
    </xf>
    <xf numFmtId="2" fontId="1" fillId="2" borderId="14" xfId="0" applyNumberFormat="1" applyFont="1" applyFill="1" applyBorder="1" applyAlignment="1">
      <alignment horizontal="right" vertical="center"/>
    </xf>
    <xf numFmtId="1" fontId="1" fillId="2" borderId="14" xfId="0" applyNumberFormat="1" applyFont="1" applyFill="1" applyBorder="1" applyAlignment="1">
      <alignment horizontal="right" vertical="center"/>
    </xf>
    <xf numFmtId="2" fontId="1" fillId="0" borderId="15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/>
      <sheetData sheetId="2">
        <row r="10">
          <cell r="E10">
            <v>68929</v>
          </cell>
        </row>
      </sheetData>
      <sheetData sheetId="3"/>
      <sheetData sheetId="4"/>
      <sheetData sheetId="5"/>
      <sheetData sheetId="6"/>
      <sheetData sheetId="7"/>
      <sheetData sheetId="8">
        <row r="4">
          <cell r="A4" t="str">
            <v>KABUPATEN KLATEN</v>
          </cell>
        </row>
        <row r="5">
          <cell r="A5" t="str">
            <v>TAHUN 2025</v>
          </cell>
        </row>
      </sheetData>
      <sheetData sheetId="9"/>
      <sheetData sheetId="10"/>
      <sheetData sheetId="11">
        <row r="9">
          <cell r="B9" t="str">
            <v>Prambanan</v>
          </cell>
          <cell r="C9" t="str">
            <v>Puskesmas Prambanan</v>
          </cell>
        </row>
        <row r="10">
          <cell r="C10" t="str">
            <v>Puskesmas Kebondalem Lor</v>
          </cell>
        </row>
        <row r="11">
          <cell r="B11" t="str">
            <v>Gantiwarno</v>
          </cell>
          <cell r="C11" t="str">
            <v>Puskesmas Gantiwarno</v>
          </cell>
        </row>
        <row r="12">
          <cell r="B12" t="str">
            <v>Wedi</v>
          </cell>
          <cell r="C12" t="str">
            <v>Puskesmas Wedi</v>
          </cell>
        </row>
        <row r="13">
          <cell r="B13" t="str">
            <v>Bayat</v>
          </cell>
          <cell r="C13" t="str">
            <v>Puskesmas Bayat</v>
          </cell>
        </row>
        <row r="14">
          <cell r="B14" t="str">
            <v>Cawas</v>
          </cell>
          <cell r="C14" t="str">
            <v>Puskesmas Cawas I</v>
          </cell>
        </row>
        <row r="15">
          <cell r="C15" t="str">
            <v>Puskesmas Cawas II</v>
          </cell>
        </row>
        <row r="16">
          <cell r="B16" t="str">
            <v>Trucuk</v>
          </cell>
          <cell r="C16" t="str">
            <v>Puskesmas Trucuk I</v>
          </cell>
        </row>
        <row r="17">
          <cell r="C17" t="str">
            <v>Puskesmas Trucuk II</v>
          </cell>
        </row>
        <row r="18">
          <cell r="B18" t="str">
            <v>Kalikotes</v>
          </cell>
          <cell r="C18" t="str">
            <v>Puskesmas Kalikotes</v>
          </cell>
        </row>
        <row r="19">
          <cell r="B19" t="str">
            <v>Kebonarum</v>
          </cell>
          <cell r="C19" t="str">
            <v>Puskesmas Kebonarum</v>
          </cell>
        </row>
        <row r="20">
          <cell r="B20" t="str">
            <v>Jogonalan</v>
          </cell>
          <cell r="C20" t="str">
            <v>Puskesmas Jogonalan I</v>
          </cell>
        </row>
        <row r="21">
          <cell r="C21" t="str">
            <v>Puskesmas Jogonalan II</v>
          </cell>
        </row>
        <row r="22">
          <cell r="B22" t="str">
            <v>Manisrenggo</v>
          </cell>
          <cell r="C22" t="str">
            <v>Puskesmas Manisrenggo</v>
          </cell>
        </row>
        <row r="23">
          <cell r="B23" t="str">
            <v>Karangnongko</v>
          </cell>
          <cell r="C23" t="str">
            <v>Puskesmas Karangnongko</v>
          </cell>
        </row>
        <row r="24">
          <cell r="B24" t="str">
            <v>Ngawen</v>
          </cell>
          <cell r="C24" t="str">
            <v>Puskesmas Ngawen</v>
          </cell>
        </row>
        <row r="25">
          <cell r="B25" t="str">
            <v>Ceper</v>
          </cell>
          <cell r="C25" t="str">
            <v>Puskesmas Ceper</v>
          </cell>
        </row>
        <row r="26">
          <cell r="C26" t="str">
            <v>Puskesmas Jambukulon</v>
          </cell>
        </row>
        <row r="27">
          <cell r="B27" t="str">
            <v>Pedan</v>
          </cell>
          <cell r="C27" t="str">
            <v>Puskesmas Pedan</v>
          </cell>
        </row>
        <row r="28">
          <cell r="B28" t="str">
            <v>Karangdowo</v>
          </cell>
          <cell r="C28" t="str">
            <v>Puskesmas Karangdowo</v>
          </cell>
        </row>
        <row r="29">
          <cell r="B29" t="str">
            <v>Juwiring</v>
          </cell>
          <cell r="C29" t="str">
            <v>Puskesmas Juwiring</v>
          </cell>
        </row>
        <row r="30">
          <cell r="B30" t="str">
            <v>Wonosari</v>
          </cell>
          <cell r="C30" t="str">
            <v>Puskesmas Wonosari I</v>
          </cell>
        </row>
        <row r="31">
          <cell r="C31" t="str">
            <v>Puskesmas Wonosari II</v>
          </cell>
        </row>
        <row r="32">
          <cell r="B32" t="str">
            <v>Delanggu</v>
          </cell>
          <cell r="C32" t="str">
            <v>Puskesmas Delanggu</v>
          </cell>
        </row>
        <row r="33">
          <cell r="B33" t="str">
            <v>Polanharjo</v>
          </cell>
          <cell r="C33" t="str">
            <v>Puskesmas Polanharjo</v>
          </cell>
        </row>
        <row r="34">
          <cell r="B34" t="str">
            <v>Karanganom</v>
          </cell>
          <cell r="C34" t="str">
            <v>Puskesmas Karanganom</v>
          </cell>
        </row>
        <row r="35">
          <cell r="B35" t="str">
            <v>Tulung</v>
          </cell>
          <cell r="C35" t="str">
            <v>Puskesmas Majegan</v>
          </cell>
        </row>
        <row r="36">
          <cell r="C36" t="str">
            <v>Puskesmas Tulung</v>
          </cell>
        </row>
        <row r="37">
          <cell r="B37" t="str">
            <v>Jatinom</v>
          </cell>
          <cell r="C37" t="str">
            <v>Puskesmas Jatinom</v>
          </cell>
        </row>
        <row r="38">
          <cell r="C38" t="str">
            <v>Puskesmas Kayumas</v>
          </cell>
        </row>
        <row r="39">
          <cell r="B39" t="str">
            <v>Kemalang</v>
          </cell>
          <cell r="C39" t="str">
            <v>Puskesmas Kemalang</v>
          </cell>
        </row>
        <row r="40">
          <cell r="B40" t="str">
            <v xml:space="preserve">Klaten Selatan </v>
          </cell>
          <cell r="C40" t="str">
            <v>Puskesmas Klaten Selatan</v>
          </cell>
        </row>
        <row r="41">
          <cell r="B41" t="str">
            <v>Klaten Tengah</v>
          </cell>
          <cell r="C41" t="str">
            <v>Puskesmas Klaten Tengah</v>
          </cell>
        </row>
        <row r="42">
          <cell r="B42" t="str">
            <v>Klaten Utara</v>
          </cell>
          <cell r="C42" t="str">
            <v>Puskesmas Klaten Utara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4"/>
  <sheetViews>
    <sheetView tabSelected="1" workbookViewId="0">
      <selection activeCell="A3" sqref="A3:H3"/>
    </sheetView>
  </sheetViews>
  <sheetFormatPr defaultColWidth="14.42578125" defaultRowHeight="15" x14ac:dyDescent="0.25"/>
  <cols>
    <col min="1" max="1" width="5.7109375" customWidth="1"/>
    <col min="2" max="2" width="21.7109375" customWidth="1"/>
    <col min="3" max="3" width="31" customWidth="1"/>
    <col min="4" max="5" width="16.42578125" customWidth="1"/>
    <col min="6" max="6" width="15.42578125" customWidth="1"/>
    <col min="7" max="7" width="19.42578125" customWidth="1"/>
    <col min="8" max="8" width="17.140625" customWidth="1"/>
    <col min="9" max="25" width="9.140625" customWidth="1"/>
  </cols>
  <sheetData>
    <row r="1" spans="1:26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3"/>
    </row>
    <row r="2" spans="1:26" ht="15.7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3"/>
    </row>
    <row r="3" spans="1:26" ht="15.75" x14ac:dyDescent="0.25">
      <c r="A3" s="4" t="s">
        <v>1</v>
      </c>
      <c r="B3" s="5"/>
      <c r="C3" s="5"/>
      <c r="D3" s="5"/>
      <c r="E3" s="5"/>
      <c r="F3" s="5"/>
      <c r="G3" s="5"/>
      <c r="H3" s="5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3"/>
    </row>
    <row r="4" spans="1:26" ht="15.75" x14ac:dyDescent="0.25">
      <c r="A4" s="6" t="str">
        <f>'[1]8'!A4</f>
        <v>KABUPATEN KLATEN</v>
      </c>
      <c r="B4" s="6"/>
      <c r="C4" s="6"/>
      <c r="D4" s="6"/>
      <c r="E4" s="6"/>
      <c r="F4" s="6"/>
      <c r="G4" s="6"/>
      <c r="H4" s="6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3"/>
    </row>
    <row r="5" spans="1:26" ht="15.75" x14ac:dyDescent="0.25">
      <c r="A5" s="6" t="str">
        <f>'[1]8'!A5</f>
        <v>TAHUN 2025</v>
      </c>
      <c r="B5" s="6"/>
      <c r="C5" s="6"/>
      <c r="D5" s="6"/>
      <c r="E5" s="6"/>
      <c r="F5" s="6"/>
      <c r="G5" s="6"/>
      <c r="H5" s="6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3"/>
    </row>
    <row r="6" spans="1:26" ht="16.5" thickBot="1" x14ac:dyDescent="0.3">
      <c r="A6" s="7"/>
      <c r="B6" s="7"/>
      <c r="C6" s="7"/>
      <c r="D6" s="7"/>
      <c r="E6" s="7"/>
      <c r="F6" s="7"/>
      <c r="G6" s="7"/>
      <c r="H6" s="7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3"/>
    </row>
    <row r="7" spans="1:26" ht="17.25" customHeight="1" x14ac:dyDescent="0.25">
      <c r="A7" s="8" t="s">
        <v>2</v>
      </c>
      <c r="B7" s="9" t="s">
        <v>3</v>
      </c>
      <c r="C7" s="8" t="s">
        <v>4</v>
      </c>
      <c r="D7" s="10" t="s">
        <v>5</v>
      </c>
      <c r="E7" s="11"/>
      <c r="F7" s="11"/>
      <c r="G7" s="11"/>
      <c r="H7" s="1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3"/>
    </row>
    <row r="8" spans="1:26" ht="19.5" customHeight="1" x14ac:dyDescent="0.25">
      <c r="A8" s="13"/>
      <c r="B8" s="13"/>
      <c r="C8" s="13"/>
      <c r="D8" s="14" t="s">
        <v>6</v>
      </c>
      <c r="E8" s="15"/>
      <c r="F8" s="14" t="s">
        <v>7</v>
      </c>
      <c r="G8" s="15"/>
      <c r="H8" s="16" t="s">
        <v>8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3"/>
    </row>
    <row r="9" spans="1:26" ht="15.75" x14ac:dyDescent="0.25">
      <c r="A9" s="17"/>
      <c r="B9" s="17"/>
      <c r="C9" s="17"/>
      <c r="D9" s="18" t="s">
        <v>8</v>
      </c>
      <c r="E9" s="18" t="s">
        <v>9</v>
      </c>
      <c r="F9" s="19" t="s">
        <v>8</v>
      </c>
      <c r="G9" s="18" t="s">
        <v>9</v>
      </c>
      <c r="H9" s="17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3"/>
    </row>
    <row r="10" spans="1:26" ht="15.75" x14ac:dyDescent="0.25">
      <c r="A10" s="20">
        <v>1</v>
      </c>
      <c r="B10" s="21">
        <v>2</v>
      </c>
      <c r="C10" s="20">
        <v>3</v>
      </c>
      <c r="D10" s="21">
        <v>4</v>
      </c>
      <c r="E10" s="20">
        <v>5</v>
      </c>
      <c r="F10" s="21">
        <v>6</v>
      </c>
      <c r="G10" s="20">
        <v>7</v>
      </c>
      <c r="H10" s="21">
        <v>8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3"/>
    </row>
    <row r="11" spans="1:26" ht="15.75" x14ac:dyDescent="0.25">
      <c r="A11" s="22">
        <v>1</v>
      </c>
      <c r="B11" s="23" t="str">
        <f>'[1]11'!B9</f>
        <v>Prambanan</v>
      </c>
      <c r="C11" s="24" t="str">
        <f>'[1]11'!C9</f>
        <v>Puskesmas Prambanan</v>
      </c>
      <c r="D11" s="25">
        <v>46</v>
      </c>
      <c r="E11" s="26">
        <f>D11/$H11*100</f>
        <v>100</v>
      </c>
      <c r="F11" s="27">
        <v>0</v>
      </c>
      <c r="G11" s="26">
        <f>F11/$H11*100</f>
        <v>0</v>
      </c>
      <c r="H11" s="27">
        <f>SUM(D11,F11)</f>
        <v>46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3"/>
    </row>
    <row r="12" spans="1:26" ht="15.75" x14ac:dyDescent="0.25">
      <c r="A12" s="28">
        <v>2</v>
      </c>
      <c r="B12" s="23"/>
      <c r="C12" s="24" t="str">
        <f>'[1]11'!C10</f>
        <v>Puskesmas Kebondalem Lor</v>
      </c>
      <c r="D12" s="25">
        <v>34</v>
      </c>
      <c r="E12" s="26">
        <f t="shared" ref="E12:E44" si="0">D12/$H12*100</f>
        <v>100</v>
      </c>
      <c r="F12" s="27">
        <v>0</v>
      </c>
      <c r="G12" s="26">
        <f t="shared" ref="G12:G44" si="1">F12/$H12*100</f>
        <v>0</v>
      </c>
      <c r="H12" s="27">
        <f t="shared" ref="H12:H44" si="2">SUM(D12,F12)</f>
        <v>34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3"/>
    </row>
    <row r="13" spans="1:26" ht="15.75" x14ac:dyDescent="0.25">
      <c r="A13" s="28">
        <v>3</v>
      </c>
      <c r="B13" s="23" t="str">
        <f>'[1]11'!B11</f>
        <v>Gantiwarno</v>
      </c>
      <c r="C13" s="24" t="str">
        <f>'[1]11'!C11</f>
        <v>Puskesmas Gantiwarno</v>
      </c>
      <c r="D13" s="25">
        <v>95</v>
      </c>
      <c r="E13" s="26">
        <f t="shared" si="0"/>
        <v>100</v>
      </c>
      <c r="F13" s="27">
        <v>0</v>
      </c>
      <c r="G13" s="26">
        <f t="shared" si="1"/>
        <v>0</v>
      </c>
      <c r="H13" s="27">
        <f t="shared" si="2"/>
        <v>95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3"/>
    </row>
    <row r="14" spans="1:26" ht="15.75" x14ac:dyDescent="0.25">
      <c r="A14" s="28">
        <v>4</v>
      </c>
      <c r="B14" s="23" t="str">
        <f>'[1]11'!B12</f>
        <v>Wedi</v>
      </c>
      <c r="C14" s="24" t="str">
        <f>'[1]11'!C12</f>
        <v>Puskesmas Wedi</v>
      </c>
      <c r="D14" s="25">
        <v>89</v>
      </c>
      <c r="E14" s="26">
        <f t="shared" si="0"/>
        <v>100</v>
      </c>
      <c r="F14" s="27">
        <v>0</v>
      </c>
      <c r="G14" s="26">
        <f t="shared" si="1"/>
        <v>0</v>
      </c>
      <c r="H14" s="27">
        <f t="shared" si="2"/>
        <v>89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3"/>
    </row>
    <row r="15" spans="1:26" ht="15.75" x14ac:dyDescent="0.25">
      <c r="A15" s="28">
        <v>5</v>
      </c>
      <c r="B15" s="23" t="str">
        <f>'[1]11'!B13</f>
        <v>Bayat</v>
      </c>
      <c r="C15" s="24" t="str">
        <f>'[1]11'!C13</f>
        <v>Puskesmas Bayat</v>
      </c>
      <c r="D15" s="25">
        <v>104</v>
      </c>
      <c r="E15" s="26">
        <f t="shared" si="0"/>
        <v>100</v>
      </c>
      <c r="F15" s="27">
        <v>0</v>
      </c>
      <c r="G15" s="26">
        <f t="shared" si="1"/>
        <v>0</v>
      </c>
      <c r="H15" s="27">
        <f t="shared" si="2"/>
        <v>104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3"/>
    </row>
    <row r="16" spans="1:26" ht="15.75" x14ac:dyDescent="0.25">
      <c r="A16" s="28">
        <v>6</v>
      </c>
      <c r="B16" s="23" t="str">
        <f>'[1]11'!B14</f>
        <v>Cawas</v>
      </c>
      <c r="C16" s="24" t="str">
        <f>'[1]11'!C14</f>
        <v>Puskesmas Cawas I</v>
      </c>
      <c r="D16" s="25">
        <v>55</v>
      </c>
      <c r="E16" s="26">
        <f t="shared" si="0"/>
        <v>100</v>
      </c>
      <c r="F16" s="27">
        <v>0</v>
      </c>
      <c r="G16" s="26">
        <f t="shared" si="1"/>
        <v>0</v>
      </c>
      <c r="H16" s="27">
        <f t="shared" si="2"/>
        <v>55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3"/>
    </row>
    <row r="17" spans="1:26" ht="15.75" x14ac:dyDescent="0.25">
      <c r="A17" s="28">
        <v>7</v>
      </c>
      <c r="B17" s="23"/>
      <c r="C17" s="24" t="str">
        <f>'[1]11'!C15</f>
        <v>Puskesmas Cawas II</v>
      </c>
      <c r="D17" s="25">
        <v>62</v>
      </c>
      <c r="E17" s="26">
        <f>D17/$H17*100</f>
        <v>100</v>
      </c>
      <c r="F17" s="27">
        <v>0</v>
      </c>
      <c r="G17" s="26">
        <f t="shared" si="1"/>
        <v>0</v>
      </c>
      <c r="H17" s="27">
        <f t="shared" si="2"/>
        <v>62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3"/>
    </row>
    <row r="18" spans="1:26" ht="15.75" x14ac:dyDescent="0.25">
      <c r="A18" s="28">
        <v>8</v>
      </c>
      <c r="B18" s="23" t="str">
        <f>'[1]11'!B16</f>
        <v>Trucuk</v>
      </c>
      <c r="C18" s="24" t="str">
        <f>'[1]11'!C16</f>
        <v>Puskesmas Trucuk I</v>
      </c>
      <c r="D18" s="25">
        <v>54</v>
      </c>
      <c r="E18" s="26">
        <f t="shared" si="0"/>
        <v>100</v>
      </c>
      <c r="F18" s="27">
        <v>0</v>
      </c>
      <c r="G18" s="26">
        <f t="shared" si="1"/>
        <v>0</v>
      </c>
      <c r="H18" s="27">
        <f t="shared" si="2"/>
        <v>54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3"/>
    </row>
    <row r="19" spans="1:26" ht="15.75" x14ac:dyDescent="0.25">
      <c r="A19" s="28">
        <v>9</v>
      </c>
      <c r="B19" s="23"/>
      <c r="C19" s="24" t="str">
        <f>'[1]11'!C17</f>
        <v>Puskesmas Trucuk II</v>
      </c>
      <c r="D19" s="25">
        <v>58</v>
      </c>
      <c r="E19" s="26">
        <f t="shared" si="0"/>
        <v>100</v>
      </c>
      <c r="F19" s="27">
        <v>0</v>
      </c>
      <c r="G19" s="26">
        <f t="shared" si="1"/>
        <v>0</v>
      </c>
      <c r="H19" s="27">
        <f t="shared" si="2"/>
        <v>58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3"/>
    </row>
    <row r="20" spans="1:26" ht="15.75" x14ac:dyDescent="0.25">
      <c r="A20" s="28">
        <v>10</v>
      </c>
      <c r="B20" s="23" t="str">
        <f>'[1]11'!B18</f>
        <v>Kalikotes</v>
      </c>
      <c r="C20" s="24" t="str">
        <f>'[1]11'!C18</f>
        <v>Puskesmas Kalikotes</v>
      </c>
      <c r="D20" s="25">
        <v>83</v>
      </c>
      <c r="E20" s="26">
        <f t="shared" si="0"/>
        <v>100</v>
      </c>
      <c r="F20" s="27">
        <v>0</v>
      </c>
      <c r="G20" s="26">
        <f t="shared" si="1"/>
        <v>0</v>
      </c>
      <c r="H20" s="27">
        <f t="shared" si="2"/>
        <v>83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3"/>
    </row>
    <row r="21" spans="1:26" ht="15.75" x14ac:dyDescent="0.25">
      <c r="A21" s="28">
        <v>11</v>
      </c>
      <c r="B21" s="23" t="str">
        <f>'[1]11'!B19</f>
        <v>Kebonarum</v>
      </c>
      <c r="C21" s="24" t="str">
        <f>'[1]11'!C19</f>
        <v>Puskesmas Kebonarum</v>
      </c>
      <c r="D21" s="25">
        <v>55</v>
      </c>
      <c r="E21" s="26">
        <f t="shared" si="0"/>
        <v>98.214285714285708</v>
      </c>
      <c r="F21" s="27">
        <v>1</v>
      </c>
      <c r="G21" s="26">
        <f t="shared" si="1"/>
        <v>1.7857142857142856</v>
      </c>
      <c r="H21" s="27">
        <f t="shared" si="2"/>
        <v>56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3"/>
    </row>
    <row r="22" spans="1:26" ht="15.75" x14ac:dyDescent="0.25">
      <c r="A22" s="28">
        <v>12</v>
      </c>
      <c r="B22" s="23" t="str">
        <f>'[1]11'!B20</f>
        <v>Jogonalan</v>
      </c>
      <c r="C22" s="24" t="str">
        <f>'[1]11'!C20</f>
        <v>Puskesmas Jogonalan I</v>
      </c>
      <c r="D22" s="25">
        <v>59</v>
      </c>
      <c r="E22" s="26">
        <f t="shared" si="0"/>
        <v>100</v>
      </c>
      <c r="F22" s="27">
        <v>0</v>
      </c>
      <c r="G22" s="26">
        <f t="shared" si="1"/>
        <v>0</v>
      </c>
      <c r="H22" s="27">
        <f t="shared" si="2"/>
        <v>59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3"/>
    </row>
    <row r="23" spans="1:26" ht="15.75" x14ac:dyDescent="0.25">
      <c r="A23" s="28">
        <v>13</v>
      </c>
      <c r="B23" s="23"/>
      <c r="C23" s="24" t="str">
        <f>'[1]11'!C21</f>
        <v>Puskesmas Jogonalan II</v>
      </c>
      <c r="D23" s="25">
        <v>44</v>
      </c>
      <c r="E23" s="26">
        <f t="shared" si="0"/>
        <v>100</v>
      </c>
      <c r="F23" s="27">
        <v>0</v>
      </c>
      <c r="G23" s="26">
        <f t="shared" si="1"/>
        <v>0</v>
      </c>
      <c r="H23" s="27">
        <f t="shared" si="2"/>
        <v>44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3"/>
    </row>
    <row r="24" spans="1:26" ht="15.75" x14ac:dyDescent="0.25">
      <c r="A24" s="28">
        <v>14</v>
      </c>
      <c r="B24" s="23" t="str">
        <f>'[1]11'!B22</f>
        <v>Manisrenggo</v>
      </c>
      <c r="C24" s="24" t="str">
        <f>'[1]11'!C22</f>
        <v>Puskesmas Manisrenggo</v>
      </c>
      <c r="D24" s="25">
        <v>90</v>
      </c>
      <c r="E24" s="26">
        <f t="shared" si="0"/>
        <v>100</v>
      </c>
      <c r="F24" s="27">
        <v>0</v>
      </c>
      <c r="G24" s="26">
        <f t="shared" si="1"/>
        <v>0</v>
      </c>
      <c r="H24" s="27">
        <f t="shared" si="2"/>
        <v>90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3"/>
    </row>
    <row r="25" spans="1:26" ht="15.75" x14ac:dyDescent="0.25">
      <c r="A25" s="28">
        <v>15</v>
      </c>
      <c r="B25" s="23" t="str">
        <f>'[1]11'!B23</f>
        <v>Karangnongko</v>
      </c>
      <c r="C25" s="24" t="str">
        <f>'[1]11'!C23</f>
        <v>Puskesmas Karangnongko</v>
      </c>
      <c r="D25" s="25">
        <v>73</v>
      </c>
      <c r="E25" s="26">
        <f t="shared" si="0"/>
        <v>100</v>
      </c>
      <c r="F25" s="27">
        <v>0</v>
      </c>
      <c r="G25" s="26">
        <f t="shared" si="1"/>
        <v>0</v>
      </c>
      <c r="H25" s="27">
        <f t="shared" si="2"/>
        <v>73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3"/>
    </row>
    <row r="26" spans="1:26" ht="15.75" x14ac:dyDescent="0.25">
      <c r="A26" s="28">
        <v>16</v>
      </c>
      <c r="B26" s="23" t="str">
        <f>'[1]11'!B24</f>
        <v>Ngawen</v>
      </c>
      <c r="C26" s="24" t="str">
        <f>'[1]11'!C24</f>
        <v>Puskesmas Ngawen</v>
      </c>
      <c r="D26" s="25">
        <v>71</v>
      </c>
      <c r="E26" s="26">
        <f t="shared" si="0"/>
        <v>100</v>
      </c>
      <c r="F26" s="27">
        <v>0</v>
      </c>
      <c r="G26" s="26">
        <f t="shared" si="1"/>
        <v>0</v>
      </c>
      <c r="H26" s="27">
        <f t="shared" si="2"/>
        <v>71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3"/>
    </row>
    <row r="27" spans="1:26" ht="15.75" x14ac:dyDescent="0.25">
      <c r="A27" s="28">
        <v>17</v>
      </c>
      <c r="B27" s="23" t="str">
        <f>'[1]11'!B25</f>
        <v>Ceper</v>
      </c>
      <c r="C27" s="24" t="str">
        <f>'[1]11'!C25</f>
        <v>Puskesmas Ceper</v>
      </c>
      <c r="D27" s="25">
        <v>47</v>
      </c>
      <c r="E27" s="26">
        <f t="shared" si="0"/>
        <v>100</v>
      </c>
      <c r="F27" s="27">
        <v>0</v>
      </c>
      <c r="G27" s="26">
        <f t="shared" si="1"/>
        <v>0</v>
      </c>
      <c r="H27" s="27">
        <f t="shared" si="2"/>
        <v>47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3"/>
    </row>
    <row r="28" spans="1:26" ht="15.75" x14ac:dyDescent="0.25">
      <c r="A28" s="28">
        <v>18</v>
      </c>
      <c r="B28" s="23"/>
      <c r="C28" s="24" t="str">
        <f>'[1]11'!C26</f>
        <v>Puskesmas Jambukulon</v>
      </c>
      <c r="D28" s="25">
        <v>47</v>
      </c>
      <c r="E28" s="26">
        <f t="shared" si="0"/>
        <v>100</v>
      </c>
      <c r="F28" s="27">
        <v>0</v>
      </c>
      <c r="G28" s="26">
        <f t="shared" si="1"/>
        <v>0</v>
      </c>
      <c r="H28" s="27">
        <f t="shared" si="2"/>
        <v>47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3"/>
    </row>
    <row r="29" spans="1:26" ht="15.75" x14ac:dyDescent="0.25">
      <c r="A29" s="28">
        <v>19</v>
      </c>
      <c r="B29" s="23" t="str">
        <f>'[1]11'!B27</f>
        <v>Pedan</v>
      </c>
      <c r="C29" s="24" t="str">
        <f>'[1]11'!C27</f>
        <v>Puskesmas Pedan</v>
      </c>
      <c r="D29" s="25">
        <v>69</v>
      </c>
      <c r="E29" s="26">
        <f t="shared" si="0"/>
        <v>93.243243243243242</v>
      </c>
      <c r="F29" s="27">
        <v>5</v>
      </c>
      <c r="G29" s="26">
        <f t="shared" si="1"/>
        <v>6.756756756756757</v>
      </c>
      <c r="H29" s="27">
        <f t="shared" si="2"/>
        <v>74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3"/>
    </row>
    <row r="30" spans="1:26" ht="15.75" x14ac:dyDescent="0.25">
      <c r="A30" s="28">
        <v>20</v>
      </c>
      <c r="B30" s="23" t="str">
        <f>'[1]11'!B28</f>
        <v>Karangdowo</v>
      </c>
      <c r="C30" s="24" t="str">
        <f>'[1]11'!C28</f>
        <v>Puskesmas Karangdowo</v>
      </c>
      <c r="D30" s="25">
        <v>97</v>
      </c>
      <c r="E30" s="26">
        <f t="shared" si="0"/>
        <v>100</v>
      </c>
      <c r="F30" s="27">
        <v>0</v>
      </c>
      <c r="G30" s="26">
        <f t="shared" si="1"/>
        <v>0</v>
      </c>
      <c r="H30" s="27">
        <f t="shared" si="2"/>
        <v>97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3"/>
    </row>
    <row r="31" spans="1:26" ht="15.75" x14ac:dyDescent="0.25">
      <c r="A31" s="28">
        <v>21</v>
      </c>
      <c r="B31" s="23" t="str">
        <f>'[1]11'!B29</f>
        <v>Juwiring</v>
      </c>
      <c r="C31" s="24" t="str">
        <f>'[1]11'!C29</f>
        <v>Puskesmas Juwiring</v>
      </c>
      <c r="D31" s="25">
        <v>111</v>
      </c>
      <c r="E31" s="26">
        <f t="shared" si="0"/>
        <v>100</v>
      </c>
      <c r="F31" s="27">
        <v>0</v>
      </c>
      <c r="G31" s="26">
        <f t="shared" si="1"/>
        <v>0</v>
      </c>
      <c r="H31" s="27">
        <f t="shared" si="2"/>
        <v>111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3"/>
    </row>
    <row r="32" spans="1:26" ht="15.75" x14ac:dyDescent="0.25">
      <c r="A32" s="28">
        <v>22</v>
      </c>
      <c r="B32" s="23" t="str">
        <f>'[1]11'!B30</f>
        <v>Wonosari</v>
      </c>
      <c r="C32" s="24" t="str">
        <f>'[1]11'!C30</f>
        <v>Puskesmas Wonosari I</v>
      </c>
      <c r="D32" s="25">
        <v>55</v>
      </c>
      <c r="E32" s="26">
        <f t="shared" si="0"/>
        <v>100</v>
      </c>
      <c r="F32" s="27">
        <v>0</v>
      </c>
      <c r="G32" s="26">
        <f t="shared" si="1"/>
        <v>0</v>
      </c>
      <c r="H32" s="27">
        <f t="shared" si="2"/>
        <v>55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3"/>
    </row>
    <row r="33" spans="1:26" ht="15.75" x14ac:dyDescent="0.25">
      <c r="A33" s="28">
        <v>23</v>
      </c>
      <c r="B33" s="23"/>
      <c r="C33" s="24" t="str">
        <f>'[1]11'!C31</f>
        <v>Puskesmas Wonosari II</v>
      </c>
      <c r="D33" s="25">
        <v>46</v>
      </c>
      <c r="E33" s="26">
        <f t="shared" si="0"/>
        <v>100</v>
      </c>
      <c r="F33" s="27">
        <v>0</v>
      </c>
      <c r="G33" s="26">
        <f t="shared" si="1"/>
        <v>0</v>
      </c>
      <c r="H33" s="27">
        <f t="shared" si="2"/>
        <v>46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3"/>
    </row>
    <row r="34" spans="1:26" ht="15.75" x14ac:dyDescent="0.25">
      <c r="A34" s="28">
        <v>24</v>
      </c>
      <c r="B34" s="23" t="str">
        <f>'[1]11'!B32</f>
        <v>Delanggu</v>
      </c>
      <c r="C34" s="24" t="str">
        <f>'[1]11'!C32</f>
        <v>Puskesmas Delanggu</v>
      </c>
      <c r="D34" s="25">
        <v>89</v>
      </c>
      <c r="E34" s="26">
        <f t="shared" si="0"/>
        <v>100</v>
      </c>
      <c r="F34" s="27">
        <v>0</v>
      </c>
      <c r="G34" s="26">
        <f t="shared" si="1"/>
        <v>0</v>
      </c>
      <c r="H34" s="27">
        <f t="shared" si="2"/>
        <v>89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3"/>
    </row>
    <row r="35" spans="1:26" ht="15.75" customHeight="1" x14ac:dyDescent="0.25">
      <c r="A35" s="28">
        <v>25</v>
      </c>
      <c r="B35" s="23" t="str">
        <f>'[1]11'!B33</f>
        <v>Polanharjo</v>
      </c>
      <c r="C35" s="24" t="str">
        <f>'[1]11'!C33</f>
        <v>Puskesmas Polanharjo</v>
      </c>
      <c r="D35" s="25">
        <v>83</v>
      </c>
      <c r="E35" s="26">
        <f t="shared" si="0"/>
        <v>88.297872340425528</v>
      </c>
      <c r="F35" s="27">
        <v>11</v>
      </c>
      <c r="G35" s="26">
        <f t="shared" si="1"/>
        <v>11.702127659574469</v>
      </c>
      <c r="H35" s="27">
        <f t="shared" si="2"/>
        <v>94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3"/>
    </row>
    <row r="36" spans="1:26" ht="15.75" customHeight="1" x14ac:dyDescent="0.25">
      <c r="A36" s="28">
        <v>26</v>
      </c>
      <c r="B36" s="23" t="str">
        <f>'[1]11'!B34</f>
        <v>Karanganom</v>
      </c>
      <c r="C36" s="24" t="str">
        <f>'[1]11'!C34</f>
        <v>Puskesmas Karanganom</v>
      </c>
      <c r="D36" s="25">
        <v>102</v>
      </c>
      <c r="E36" s="26">
        <f t="shared" si="0"/>
        <v>100</v>
      </c>
      <c r="F36" s="27">
        <v>0</v>
      </c>
      <c r="G36" s="26">
        <f t="shared" si="1"/>
        <v>0</v>
      </c>
      <c r="H36" s="27">
        <f t="shared" si="2"/>
        <v>102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3"/>
    </row>
    <row r="37" spans="1:26" ht="15.75" customHeight="1" x14ac:dyDescent="0.25">
      <c r="A37" s="28">
        <v>27</v>
      </c>
      <c r="B37" s="23" t="str">
        <f>'[1]11'!B35</f>
        <v>Tulung</v>
      </c>
      <c r="C37" s="24" t="str">
        <f>'[1]11'!C35</f>
        <v>Puskesmas Majegan</v>
      </c>
      <c r="D37" s="25">
        <v>44</v>
      </c>
      <c r="E37" s="26">
        <f t="shared" si="0"/>
        <v>100</v>
      </c>
      <c r="F37" s="27">
        <v>0</v>
      </c>
      <c r="G37" s="26">
        <f t="shared" si="1"/>
        <v>0</v>
      </c>
      <c r="H37" s="27">
        <f t="shared" si="2"/>
        <v>44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3"/>
    </row>
    <row r="38" spans="1:26" ht="15.75" customHeight="1" x14ac:dyDescent="0.25">
      <c r="A38" s="28">
        <v>28</v>
      </c>
      <c r="B38" s="23"/>
      <c r="C38" s="24" t="str">
        <f>'[1]11'!C36</f>
        <v>Puskesmas Tulung</v>
      </c>
      <c r="D38" s="25">
        <v>56</v>
      </c>
      <c r="E38" s="26">
        <f t="shared" si="0"/>
        <v>93.333333333333329</v>
      </c>
      <c r="F38" s="27">
        <v>4</v>
      </c>
      <c r="G38" s="26">
        <f t="shared" si="1"/>
        <v>6.666666666666667</v>
      </c>
      <c r="H38" s="27">
        <f t="shared" si="2"/>
        <v>60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3"/>
    </row>
    <row r="39" spans="1:26" ht="15.75" customHeight="1" x14ac:dyDescent="0.25">
      <c r="A39" s="28">
        <v>29</v>
      </c>
      <c r="B39" s="23" t="str">
        <f>'[1]11'!B37</f>
        <v>Jatinom</v>
      </c>
      <c r="C39" s="24" t="str">
        <f>'[1]11'!C37</f>
        <v>Puskesmas Jatinom</v>
      </c>
      <c r="D39" s="25">
        <v>49</v>
      </c>
      <c r="E39" s="26">
        <f t="shared" si="0"/>
        <v>100</v>
      </c>
      <c r="F39" s="27">
        <v>0</v>
      </c>
      <c r="G39" s="26">
        <f t="shared" si="1"/>
        <v>0</v>
      </c>
      <c r="H39" s="27">
        <f t="shared" si="2"/>
        <v>49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3"/>
    </row>
    <row r="40" spans="1:26" ht="15.75" customHeight="1" x14ac:dyDescent="0.25">
      <c r="A40" s="28">
        <v>30</v>
      </c>
      <c r="B40" s="23"/>
      <c r="C40" s="24" t="str">
        <f>'[1]11'!C38</f>
        <v>Puskesmas Kayumas</v>
      </c>
      <c r="D40" s="25">
        <v>49</v>
      </c>
      <c r="E40" s="26">
        <f t="shared" si="0"/>
        <v>100</v>
      </c>
      <c r="F40" s="27">
        <v>0</v>
      </c>
      <c r="G40" s="26">
        <f t="shared" si="1"/>
        <v>0</v>
      </c>
      <c r="H40" s="27">
        <f t="shared" si="2"/>
        <v>49</v>
      </c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3"/>
    </row>
    <row r="41" spans="1:26" ht="15.75" customHeight="1" x14ac:dyDescent="0.25">
      <c r="A41" s="28">
        <v>31</v>
      </c>
      <c r="B41" s="23" t="str">
        <f>'[1]11'!B39</f>
        <v>Kemalang</v>
      </c>
      <c r="C41" s="24" t="str">
        <f>'[1]11'!C39</f>
        <v>Puskesmas Kemalang</v>
      </c>
      <c r="D41" s="25">
        <v>69</v>
      </c>
      <c r="E41" s="26">
        <f t="shared" si="0"/>
        <v>100</v>
      </c>
      <c r="F41" s="27">
        <v>0</v>
      </c>
      <c r="G41" s="26">
        <f t="shared" si="1"/>
        <v>0</v>
      </c>
      <c r="H41" s="27">
        <f t="shared" si="2"/>
        <v>69</v>
      </c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3"/>
    </row>
    <row r="42" spans="1:26" ht="15.75" customHeight="1" x14ac:dyDescent="0.25">
      <c r="A42" s="28">
        <v>32</v>
      </c>
      <c r="B42" s="23" t="str">
        <f>'[1]11'!B40</f>
        <v xml:space="preserve">Klaten Selatan </v>
      </c>
      <c r="C42" s="24" t="str">
        <f>'[1]11'!C40</f>
        <v>Puskesmas Klaten Selatan</v>
      </c>
      <c r="D42" s="25">
        <v>80</v>
      </c>
      <c r="E42" s="26">
        <f t="shared" si="0"/>
        <v>100</v>
      </c>
      <c r="F42" s="27">
        <v>0</v>
      </c>
      <c r="G42" s="26">
        <f t="shared" si="1"/>
        <v>0</v>
      </c>
      <c r="H42" s="27">
        <f t="shared" si="2"/>
        <v>80</v>
      </c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3"/>
    </row>
    <row r="43" spans="1:26" ht="15.75" customHeight="1" x14ac:dyDescent="0.25">
      <c r="A43" s="28">
        <v>33</v>
      </c>
      <c r="B43" s="23" t="str">
        <f>'[1]11'!B41</f>
        <v>Klaten Tengah</v>
      </c>
      <c r="C43" s="24" t="str">
        <f>'[1]11'!C41</f>
        <v>Puskesmas Klaten Tengah</v>
      </c>
      <c r="D43" s="25">
        <v>81</v>
      </c>
      <c r="E43" s="26">
        <f t="shared" si="0"/>
        <v>100</v>
      </c>
      <c r="F43" s="27">
        <v>0</v>
      </c>
      <c r="G43" s="26">
        <f t="shared" si="1"/>
        <v>0</v>
      </c>
      <c r="H43" s="27">
        <f t="shared" si="2"/>
        <v>81</v>
      </c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3"/>
    </row>
    <row r="44" spans="1:26" ht="15.75" customHeight="1" x14ac:dyDescent="0.25">
      <c r="A44" s="28">
        <v>34</v>
      </c>
      <c r="B44" s="23" t="str">
        <f>'[1]11'!B42</f>
        <v>Klaten Utara</v>
      </c>
      <c r="C44" s="24" t="str">
        <f>'[1]11'!C42</f>
        <v>Puskesmas Klaten Utara</v>
      </c>
      <c r="D44" s="25">
        <v>61</v>
      </c>
      <c r="E44" s="26">
        <f t="shared" si="0"/>
        <v>100</v>
      </c>
      <c r="F44" s="27">
        <v>0</v>
      </c>
      <c r="G44" s="26">
        <f t="shared" si="1"/>
        <v>0</v>
      </c>
      <c r="H44" s="27">
        <f t="shared" si="2"/>
        <v>61</v>
      </c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3"/>
    </row>
    <row r="45" spans="1:26" ht="15.75" customHeight="1" x14ac:dyDescent="0.25">
      <c r="A45" s="29"/>
      <c r="B45" s="24"/>
      <c r="C45" s="24"/>
      <c r="D45" s="25"/>
      <c r="E45" s="30"/>
      <c r="F45" s="27"/>
      <c r="G45" s="30"/>
      <c r="H45" s="27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3"/>
    </row>
    <row r="46" spans="1:26" ht="15.75" customHeight="1" x14ac:dyDescent="0.25">
      <c r="A46" s="29"/>
      <c r="B46" s="24"/>
      <c r="C46" s="24"/>
      <c r="D46" s="25"/>
      <c r="E46" s="30"/>
      <c r="F46" s="27"/>
      <c r="G46" s="30"/>
      <c r="H46" s="27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3"/>
    </row>
    <row r="47" spans="1:26" ht="16.5" customHeight="1" x14ac:dyDescent="0.25">
      <c r="A47" s="31" t="s">
        <v>10</v>
      </c>
      <c r="B47" s="32"/>
      <c r="C47" s="15"/>
      <c r="D47" s="33">
        <f>SUM(D11:D46)</f>
        <v>2307</v>
      </c>
      <c r="E47" s="34">
        <f>D47/$H$47*100</f>
        <v>99.097938144329902</v>
      </c>
      <c r="F47" s="33">
        <f>SUM(F11:F46)</f>
        <v>21</v>
      </c>
      <c r="G47" s="35">
        <f>F47/$H$47*100</f>
        <v>0.902061855670103</v>
      </c>
      <c r="H47" s="33">
        <f>SUM(H11:H46)</f>
        <v>2328</v>
      </c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3"/>
    </row>
    <row r="48" spans="1:26" ht="16.5" customHeight="1" thickBot="1" x14ac:dyDescent="0.3">
      <c r="A48" s="36" t="s">
        <v>11</v>
      </c>
      <c r="B48" s="37"/>
      <c r="C48" s="38"/>
      <c r="D48" s="39"/>
      <c r="E48" s="40"/>
      <c r="F48" s="41"/>
      <c r="G48" s="40"/>
      <c r="H48" s="42">
        <f>H47/'[1]2'!E10*100</f>
        <v>3.3773883271192093</v>
      </c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3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3"/>
    </row>
    <row r="50" spans="1:26" ht="15.75" customHeight="1" x14ac:dyDescent="0.25">
      <c r="A50" s="2" t="s">
        <v>12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3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3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3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3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3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3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3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3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3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3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3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3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3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3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3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3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3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3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3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3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3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3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3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3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3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3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3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3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3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3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3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3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3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3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3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3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3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3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3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3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3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3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3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3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3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3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3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3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3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3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3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3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3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3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3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3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3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3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3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3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3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3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3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3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3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3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3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3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3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3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3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3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3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3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3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3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3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3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3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3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3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3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3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3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3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3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3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3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3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3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3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3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3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3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3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3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3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3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3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3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3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3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3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3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3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3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3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3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3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3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3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3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3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3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3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3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3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3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3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3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3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3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3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3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3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3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3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3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3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3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3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3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3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3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3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3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3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3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3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3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3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3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3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3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3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3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3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3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3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3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3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3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3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3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3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3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3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3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3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3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3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3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3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3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3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3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3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3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3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3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3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3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3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3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3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3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3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3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3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3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3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3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3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3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3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3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3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3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3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3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3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3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3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3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3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3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3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3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3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3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3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3"/>
    </row>
    <row r="252" spans="1:26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5.7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5.75" customHeight="1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5.75" customHeight="1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5.75" customHeight="1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 spans="1:26" ht="15.75" customHeight="1" x14ac:dyDescent="0.2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 spans="1:26" ht="15.75" customHeight="1" x14ac:dyDescent="0.25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 spans="1:26" ht="15.75" customHeight="1" x14ac:dyDescent="0.25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  <row r="1008" spans="1:26" ht="15.75" customHeight="1" x14ac:dyDescent="0.25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</row>
    <row r="1009" spans="1:26" ht="15.75" customHeight="1" x14ac:dyDescent="0.25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</row>
    <row r="1010" spans="1:26" ht="15.75" customHeight="1" x14ac:dyDescent="0.25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</row>
    <row r="1011" spans="1:26" ht="15.75" customHeight="1" x14ac:dyDescent="0.25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</row>
    <row r="1012" spans="1:26" ht="15.75" customHeight="1" x14ac:dyDescent="0.25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</row>
    <row r="1013" spans="1:26" ht="15.75" customHeight="1" x14ac:dyDescent="0.25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</row>
    <row r="1014" spans="1:26" ht="15.75" customHeight="1" x14ac:dyDescent="0.25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</row>
  </sheetData>
  <mergeCells count="12">
    <mergeCell ref="A47:C47"/>
    <mergeCell ref="A48:C48"/>
    <mergeCell ref="A3:H3"/>
    <mergeCell ref="A4:H4"/>
    <mergeCell ref="A5:H5"/>
    <mergeCell ref="A7:A9"/>
    <mergeCell ref="B7:B9"/>
    <mergeCell ref="C7:C9"/>
    <mergeCell ref="D7:H7"/>
    <mergeCell ref="D8:E8"/>
    <mergeCell ref="F8:G8"/>
    <mergeCell ref="H8:H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2026-07-29T01:09:46Z</dcterms:created>
  <dcterms:modified xsi:type="dcterms:W3CDTF">2026-07-29T01:11:02Z</dcterms:modified>
</cp:coreProperties>
</file>