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1" i="1" l="1"/>
  <c r="K51" i="1"/>
  <c r="I51" i="1"/>
  <c r="J51" i="1" s="1"/>
  <c r="H51" i="1"/>
  <c r="G51" i="1"/>
  <c r="E51" i="1"/>
  <c r="D51" i="1"/>
  <c r="F51" i="1" s="1"/>
  <c r="M45" i="1"/>
  <c r="N45" i="1" s="1"/>
  <c r="J45" i="1"/>
  <c r="I45" i="1"/>
  <c r="F45" i="1"/>
  <c r="C45" i="1"/>
  <c r="B45" i="1"/>
  <c r="M44" i="1"/>
  <c r="I44" i="1"/>
  <c r="J44" i="1" s="1"/>
  <c r="F44" i="1"/>
  <c r="C44" i="1"/>
  <c r="B44" i="1"/>
  <c r="M43" i="1"/>
  <c r="N43" i="1" s="1"/>
  <c r="I43" i="1"/>
  <c r="J43" i="1" s="1"/>
  <c r="F43" i="1"/>
  <c r="C43" i="1"/>
  <c r="B43" i="1"/>
  <c r="M42" i="1"/>
  <c r="N42" i="1" s="1"/>
  <c r="J42" i="1"/>
  <c r="I42" i="1"/>
  <c r="F42" i="1"/>
  <c r="C42" i="1"/>
  <c r="B42" i="1"/>
  <c r="M41" i="1"/>
  <c r="N41" i="1" s="1"/>
  <c r="I41" i="1"/>
  <c r="J41" i="1" s="1"/>
  <c r="F41" i="1"/>
  <c r="C41" i="1"/>
  <c r="B41" i="1"/>
  <c r="M40" i="1"/>
  <c r="N40" i="1" s="1"/>
  <c r="I40" i="1"/>
  <c r="J40" i="1" s="1"/>
  <c r="F40" i="1"/>
  <c r="C40" i="1"/>
  <c r="B40" i="1"/>
  <c r="N39" i="1"/>
  <c r="M39" i="1"/>
  <c r="I39" i="1"/>
  <c r="J39" i="1" s="1"/>
  <c r="F39" i="1"/>
  <c r="C39" i="1"/>
  <c r="B39" i="1"/>
  <c r="M38" i="1"/>
  <c r="N38" i="1" s="1"/>
  <c r="I38" i="1"/>
  <c r="J38" i="1" s="1"/>
  <c r="F38" i="1"/>
  <c r="C38" i="1"/>
  <c r="B38" i="1"/>
  <c r="M37" i="1"/>
  <c r="N37" i="1" s="1"/>
  <c r="J37" i="1"/>
  <c r="I37" i="1"/>
  <c r="F37" i="1"/>
  <c r="C37" i="1"/>
  <c r="B37" i="1"/>
  <c r="M36" i="1"/>
  <c r="I36" i="1"/>
  <c r="N36" i="1" s="1"/>
  <c r="F36" i="1"/>
  <c r="C36" i="1"/>
  <c r="B36" i="1"/>
  <c r="M35" i="1"/>
  <c r="N35" i="1" s="1"/>
  <c r="I35" i="1"/>
  <c r="J35" i="1" s="1"/>
  <c r="F35" i="1"/>
  <c r="C35" i="1"/>
  <c r="B35" i="1"/>
  <c r="M34" i="1"/>
  <c r="N34" i="1" s="1"/>
  <c r="J34" i="1"/>
  <c r="I34" i="1"/>
  <c r="F34" i="1"/>
  <c r="C34" i="1"/>
  <c r="B34" i="1"/>
  <c r="M33" i="1"/>
  <c r="N33" i="1" s="1"/>
  <c r="I33" i="1"/>
  <c r="J33" i="1" s="1"/>
  <c r="F33" i="1"/>
  <c r="C33" i="1"/>
  <c r="B33" i="1"/>
  <c r="M32" i="1"/>
  <c r="N32" i="1" s="1"/>
  <c r="I32" i="1"/>
  <c r="J32" i="1" s="1"/>
  <c r="F32" i="1"/>
  <c r="C32" i="1"/>
  <c r="B32" i="1"/>
  <c r="N31" i="1"/>
  <c r="M31" i="1"/>
  <c r="I31" i="1"/>
  <c r="J31" i="1" s="1"/>
  <c r="F31" i="1"/>
  <c r="C31" i="1"/>
  <c r="B31" i="1"/>
  <c r="M30" i="1"/>
  <c r="N30" i="1" s="1"/>
  <c r="I30" i="1"/>
  <c r="J30" i="1" s="1"/>
  <c r="F30" i="1"/>
  <c r="C30" i="1"/>
  <c r="B30" i="1"/>
  <c r="M29" i="1"/>
  <c r="N29" i="1" s="1"/>
  <c r="J29" i="1"/>
  <c r="I29" i="1"/>
  <c r="F29" i="1"/>
  <c r="C29" i="1"/>
  <c r="B29" i="1"/>
  <c r="M28" i="1"/>
  <c r="I28" i="1"/>
  <c r="N28" i="1" s="1"/>
  <c r="F28" i="1"/>
  <c r="C28" i="1"/>
  <c r="B28" i="1"/>
  <c r="M27" i="1"/>
  <c r="N27" i="1" s="1"/>
  <c r="I27" i="1"/>
  <c r="J27" i="1" s="1"/>
  <c r="F27" i="1"/>
  <c r="C27" i="1"/>
  <c r="B27" i="1"/>
  <c r="M26" i="1"/>
  <c r="N26" i="1" s="1"/>
  <c r="J26" i="1"/>
  <c r="I26" i="1"/>
  <c r="F26" i="1"/>
  <c r="C26" i="1"/>
  <c r="B26" i="1"/>
  <c r="M25" i="1"/>
  <c r="N25" i="1" s="1"/>
  <c r="I25" i="1"/>
  <c r="J25" i="1" s="1"/>
  <c r="F25" i="1"/>
  <c r="C25" i="1"/>
  <c r="B25" i="1"/>
  <c r="M24" i="1"/>
  <c r="N24" i="1" s="1"/>
  <c r="I24" i="1"/>
  <c r="J24" i="1" s="1"/>
  <c r="F24" i="1"/>
  <c r="C24" i="1"/>
  <c r="B24" i="1"/>
  <c r="N23" i="1"/>
  <c r="M23" i="1"/>
  <c r="I23" i="1"/>
  <c r="J23" i="1" s="1"/>
  <c r="F23" i="1"/>
  <c r="C23" i="1"/>
  <c r="B23" i="1"/>
  <c r="M22" i="1"/>
  <c r="N22" i="1" s="1"/>
  <c r="I22" i="1"/>
  <c r="J22" i="1" s="1"/>
  <c r="F22" i="1"/>
  <c r="C22" i="1"/>
  <c r="B22" i="1"/>
  <c r="M21" i="1"/>
  <c r="N21" i="1" s="1"/>
  <c r="J21" i="1"/>
  <c r="I21" i="1"/>
  <c r="F21" i="1"/>
  <c r="C21" i="1"/>
  <c r="B21" i="1"/>
  <c r="M20" i="1"/>
  <c r="I20" i="1"/>
  <c r="J20" i="1" s="1"/>
  <c r="F20" i="1"/>
  <c r="C20" i="1"/>
  <c r="B20" i="1"/>
  <c r="M19" i="1"/>
  <c r="N19" i="1" s="1"/>
  <c r="I19" i="1"/>
  <c r="J19" i="1" s="1"/>
  <c r="F19" i="1"/>
  <c r="C19" i="1"/>
  <c r="B19" i="1"/>
  <c r="M18" i="1"/>
  <c r="N18" i="1" s="1"/>
  <c r="J18" i="1"/>
  <c r="I18" i="1"/>
  <c r="F18" i="1"/>
  <c r="C18" i="1"/>
  <c r="B18" i="1"/>
  <c r="M17" i="1"/>
  <c r="N17" i="1" s="1"/>
  <c r="I17" i="1"/>
  <c r="J17" i="1" s="1"/>
  <c r="F17" i="1"/>
  <c r="C17" i="1"/>
  <c r="B17" i="1"/>
  <c r="M16" i="1"/>
  <c r="N16" i="1" s="1"/>
  <c r="I16" i="1"/>
  <c r="J16" i="1" s="1"/>
  <c r="F16" i="1"/>
  <c r="C16" i="1"/>
  <c r="B16" i="1"/>
  <c r="N15" i="1"/>
  <c r="M15" i="1"/>
  <c r="I15" i="1"/>
  <c r="J15" i="1" s="1"/>
  <c r="F15" i="1"/>
  <c r="C15" i="1"/>
  <c r="B15" i="1"/>
  <c r="M14" i="1"/>
  <c r="N14" i="1" s="1"/>
  <c r="I14" i="1"/>
  <c r="J14" i="1" s="1"/>
  <c r="F14" i="1"/>
  <c r="C14" i="1"/>
  <c r="B14" i="1"/>
  <c r="M13" i="1"/>
  <c r="N13" i="1" s="1"/>
  <c r="J13" i="1"/>
  <c r="I13" i="1"/>
  <c r="F13" i="1"/>
  <c r="C13" i="1"/>
  <c r="B13" i="1"/>
  <c r="M12" i="1"/>
  <c r="I12" i="1"/>
  <c r="J12" i="1" s="1"/>
  <c r="F12" i="1"/>
  <c r="C12" i="1"/>
  <c r="B12" i="1"/>
  <c r="N12" i="1" l="1"/>
  <c r="N20" i="1"/>
  <c r="N44" i="1"/>
  <c r="M51" i="1"/>
  <c r="N51" i="1" s="1"/>
  <c r="J28" i="1"/>
  <c r="J36" i="1"/>
</calcChain>
</file>

<file path=xl/sharedStrings.xml><?xml version="1.0" encoding="utf-8"?>
<sst xmlns="http://schemas.openxmlformats.org/spreadsheetml/2006/main" count="31" uniqueCount="18">
  <si>
    <t>TABEL 54</t>
  </si>
  <si>
    <t xml:space="preserve"> </t>
  </si>
  <si>
    <t>PELAYANAN KESEHATAN USIA PRODUKTIF MENURUT JENIS KELAMIN, KECAMATAN, DAN PUSKESMAS</t>
  </si>
  <si>
    <t>KABUPATEN KLATEN</t>
  </si>
  <si>
    <t>TAHUN 2025</t>
  </si>
  <si>
    <t>NO</t>
  </si>
  <si>
    <t>KECAMATAN</t>
  </si>
  <si>
    <t>PUSKESMAS</t>
  </si>
  <si>
    <t>PENDUDUK USIA 15-59 TAHUN</t>
  </si>
  <si>
    <t>JUMLAH</t>
  </si>
  <si>
    <t>MENDAPAT PELAYANAN SKRINING KESEHATAN SESUAI STANDAR</t>
  </si>
  <si>
    <t>BERISIKO</t>
  </si>
  <si>
    <t>LAKI-LAKI</t>
  </si>
  <si>
    <t>PEREMPUAN</t>
  </si>
  <si>
    <t>LAKI-LAKI + PEREMPUAN</t>
  </si>
  <si>
    <t>%</t>
  </si>
  <si>
    <t>TOTAL</t>
  </si>
  <si>
    <t>Sumber: Pokja Penyakit Tidak Menular dan Kesehatan Jiwa Dinas Kesehatan Klaten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</si>
</sst>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1" fillId="0" borderId="7" xfId="0" applyFont="1" applyBorder="1" applyAlignment="1">
      <alignment horizontal="center" vertical="center"/>
    </xf>
    <xf numFmtId="0" fontId="4" fillId="0" borderId="8" xfId="0" applyFont="1" applyBorder="1"/>
    <xf numFmtId="0" fontId="4" fillId="0" borderId="9" xfId="0" applyFont="1" applyBorder="1"/>
    <xf numFmtId="0" fontId="1" fillId="0" borderId="10" xfId="0" applyFont="1" applyBorder="1" applyAlignment="1">
      <alignment horizontal="center" vertical="center" wrapText="1"/>
    </xf>
    <xf numFmtId="0" fontId="4" fillId="0" borderId="11" xfId="0" applyFont="1" applyBorder="1"/>
    <xf numFmtId="0" fontId="1" fillId="0" borderId="10" xfId="0" applyFont="1" applyBorder="1" applyAlignment="1">
      <alignment horizontal="center" vertical="center"/>
    </xf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1" fillId="0" borderId="1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3" fontId="2" fillId="0" borderId="18" xfId="0" applyNumberFormat="1" applyFont="1" applyBorder="1" applyAlignment="1">
      <alignment horizontal="right" vertical="center"/>
    </xf>
    <xf numFmtId="2" fontId="2" fillId="0" borderId="18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2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0" fontId="2" fillId="0" borderId="6" xfId="0" applyFont="1" applyBorder="1" applyAlignment="1">
      <alignment vertical="center"/>
    </xf>
    <xf numFmtId="3" fontId="2" fillId="0" borderId="6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vertical="center"/>
    </xf>
    <xf numFmtId="0" fontId="1" fillId="0" borderId="19" xfId="0" applyFont="1" applyBorder="1" applyAlignment="1">
      <alignment horizontal="left" vertical="center"/>
    </xf>
    <xf numFmtId="3" fontId="1" fillId="0" borderId="19" xfId="0" applyNumberFormat="1" applyFont="1" applyBorder="1" applyAlignment="1">
      <alignment horizontal="right" vertical="center"/>
    </xf>
    <xf numFmtId="3" fontId="1" fillId="0" borderId="20" xfId="0" applyNumberFormat="1" applyFont="1" applyBorder="1" applyAlignment="1">
      <alignment horizontal="right" vertical="center"/>
    </xf>
    <xf numFmtId="2" fontId="1" fillId="0" borderId="20" xfId="0" applyNumberFormat="1" applyFont="1" applyBorder="1" applyAlignment="1">
      <alignment horizontal="right" vertical="center"/>
    </xf>
    <xf numFmtId="2" fontId="1" fillId="0" borderId="19" xfId="0" applyNumberFormat="1" applyFont="1" applyBorder="1" applyAlignment="1">
      <alignment horizontal="right" vertical="center"/>
    </xf>
    <xf numFmtId="37" fontId="2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B10" t="str">
            <v>Prambanan</v>
          </cell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B15" t="str">
            <v>Cawas</v>
          </cell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B17" t="str">
            <v>Trucuk</v>
          </cell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B21" t="str">
            <v>Jogonalan</v>
          </cell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B26" t="str">
            <v>Ceper</v>
          </cell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B31" t="str">
            <v>Wonosari</v>
          </cell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B36" t="str">
            <v>Tulung</v>
          </cell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B38" t="str">
            <v>Jatinom</v>
          </cell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4"/>
  <sheetViews>
    <sheetView tabSelected="1" workbookViewId="0">
      <selection activeCell="A3" sqref="A3:N3"/>
    </sheetView>
  </sheetViews>
  <sheetFormatPr defaultColWidth="14.42578125" defaultRowHeight="15" x14ac:dyDescent="0.25"/>
  <cols>
    <col min="1" max="1" width="5.7109375" customWidth="1"/>
    <col min="2" max="2" width="21.7109375" customWidth="1"/>
    <col min="3" max="3" width="29.28515625" bestFit="1" customWidth="1"/>
    <col min="4" max="4" width="13.7109375" customWidth="1"/>
    <col min="5" max="5" width="15.140625" customWidth="1"/>
    <col min="6" max="6" width="16.140625" customWidth="1"/>
    <col min="7" max="7" width="13.7109375" customWidth="1"/>
    <col min="8" max="8" width="15.7109375" customWidth="1"/>
    <col min="9" max="9" width="13.7109375" customWidth="1"/>
    <col min="10" max="10" width="19.42578125" customWidth="1"/>
    <col min="11" max="11" width="13.7109375" customWidth="1"/>
    <col min="12" max="12" width="19.7109375" customWidth="1"/>
    <col min="13" max="13" width="13.7109375" customWidth="1"/>
    <col min="14" max="14" width="10.7109375" customWidth="1"/>
    <col min="15" max="22" width="9.140625" customWidth="1"/>
  </cols>
  <sheetData>
    <row r="1" spans="1:26" ht="15.75" x14ac:dyDescent="0.25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5"/>
      <c r="X1" s="5"/>
      <c r="Y1" s="5"/>
      <c r="Z1" s="5"/>
    </row>
    <row r="2" spans="1:26" ht="15.75" x14ac:dyDescent="0.25">
      <c r="A2" s="2" t="s">
        <v>1</v>
      </c>
      <c r="B2" s="2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5"/>
      <c r="X2" s="5"/>
      <c r="Y2" s="5"/>
      <c r="Z2" s="5"/>
    </row>
    <row r="3" spans="1:26" ht="15.75" x14ac:dyDescent="0.25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4"/>
      <c r="P3" s="4"/>
      <c r="Q3" s="4"/>
      <c r="R3" s="4"/>
      <c r="S3" s="4"/>
      <c r="T3" s="4"/>
      <c r="U3" s="4"/>
      <c r="V3" s="4"/>
      <c r="W3" s="5"/>
      <c r="X3" s="5"/>
      <c r="Y3" s="5"/>
      <c r="Z3" s="5"/>
    </row>
    <row r="4" spans="1:26" ht="15.75" x14ac:dyDescent="0.25">
      <c r="A4" s="8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4"/>
      <c r="P4" s="4"/>
      <c r="Q4" s="4"/>
      <c r="R4" s="4"/>
      <c r="S4" s="4"/>
      <c r="T4" s="4"/>
      <c r="U4" s="4"/>
      <c r="V4" s="4"/>
      <c r="W4" s="5"/>
      <c r="X4" s="5"/>
      <c r="Y4" s="5"/>
      <c r="Z4" s="5"/>
    </row>
    <row r="5" spans="1:26" ht="15.75" x14ac:dyDescent="0.25">
      <c r="A5" s="8"/>
      <c r="B5" s="9" t="s">
        <v>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4"/>
      <c r="P5" s="4"/>
      <c r="Q5" s="4"/>
      <c r="R5" s="4"/>
      <c r="S5" s="4"/>
      <c r="T5" s="4"/>
      <c r="U5" s="4"/>
      <c r="V5" s="4"/>
      <c r="W5" s="5"/>
      <c r="X5" s="5"/>
      <c r="Y5" s="5"/>
      <c r="Z5" s="5"/>
    </row>
    <row r="6" spans="1:26" ht="16.5" thickBot="1" x14ac:dyDescent="0.3">
      <c r="A6" s="4"/>
      <c r="B6" s="4"/>
      <c r="C6" s="4"/>
      <c r="D6" s="10"/>
      <c r="E6" s="10"/>
      <c r="F6" s="10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5"/>
      <c r="X6" s="5"/>
      <c r="Y6" s="5"/>
      <c r="Z6" s="5"/>
    </row>
    <row r="7" spans="1:26" ht="15" customHeight="1" x14ac:dyDescent="0.25">
      <c r="A7" s="11" t="s">
        <v>5</v>
      </c>
      <c r="B7" s="11" t="s">
        <v>6</v>
      </c>
      <c r="C7" s="11" t="s">
        <v>7</v>
      </c>
      <c r="D7" s="12" t="s">
        <v>8</v>
      </c>
      <c r="E7" s="13"/>
      <c r="F7" s="13"/>
      <c r="G7" s="13"/>
      <c r="H7" s="13"/>
      <c r="I7" s="13"/>
      <c r="J7" s="13"/>
      <c r="K7" s="13"/>
      <c r="L7" s="13"/>
      <c r="M7" s="13"/>
      <c r="N7" s="14"/>
      <c r="O7" s="4"/>
      <c r="P7" s="4"/>
      <c r="Q7" s="4"/>
      <c r="R7" s="4"/>
      <c r="S7" s="4"/>
      <c r="T7" s="4"/>
      <c r="U7" s="4"/>
      <c r="V7" s="4"/>
      <c r="W7" s="5"/>
      <c r="X7" s="5"/>
      <c r="Y7" s="5"/>
      <c r="Z7" s="5"/>
    </row>
    <row r="8" spans="1:26" ht="34.5" customHeight="1" x14ac:dyDescent="0.25">
      <c r="A8" s="15"/>
      <c r="B8" s="15"/>
      <c r="C8" s="15"/>
      <c r="D8" s="16" t="s">
        <v>9</v>
      </c>
      <c r="E8" s="17"/>
      <c r="F8" s="18"/>
      <c r="G8" s="19" t="s">
        <v>10</v>
      </c>
      <c r="H8" s="20"/>
      <c r="I8" s="20"/>
      <c r="J8" s="20"/>
      <c r="K8" s="21" t="s">
        <v>11</v>
      </c>
      <c r="L8" s="20"/>
      <c r="M8" s="20"/>
      <c r="N8" s="22"/>
      <c r="O8" s="4"/>
      <c r="P8" s="4"/>
      <c r="Q8" s="4"/>
      <c r="R8" s="4"/>
      <c r="S8" s="4"/>
      <c r="T8" s="4"/>
      <c r="U8" s="4"/>
      <c r="V8" s="4"/>
      <c r="W8" s="5"/>
      <c r="X8" s="5"/>
      <c r="Y8" s="5"/>
      <c r="Z8" s="5"/>
    </row>
    <row r="9" spans="1:26" ht="33.75" customHeight="1" x14ac:dyDescent="0.25">
      <c r="A9" s="15"/>
      <c r="B9" s="15"/>
      <c r="C9" s="15"/>
      <c r="D9" s="23"/>
      <c r="E9" s="24"/>
      <c r="F9" s="25"/>
      <c r="G9" s="26" t="s">
        <v>12</v>
      </c>
      <c r="H9" s="26" t="s">
        <v>13</v>
      </c>
      <c r="I9" s="19" t="s">
        <v>14</v>
      </c>
      <c r="J9" s="22"/>
      <c r="K9" s="26" t="s">
        <v>12</v>
      </c>
      <c r="L9" s="26" t="s">
        <v>13</v>
      </c>
      <c r="M9" s="19" t="s">
        <v>14</v>
      </c>
      <c r="N9" s="22"/>
      <c r="O9" s="4"/>
      <c r="P9" s="4"/>
      <c r="Q9" s="4"/>
      <c r="R9" s="4"/>
      <c r="S9" s="4"/>
      <c r="T9" s="4"/>
      <c r="U9" s="4"/>
      <c r="V9" s="4"/>
      <c r="W9" s="5"/>
      <c r="X9" s="5"/>
      <c r="Y9" s="5"/>
      <c r="Z9" s="5"/>
    </row>
    <row r="10" spans="1:26" ht="37.5" customHeight="1" x14ac:dyDescent="0.25">
      <c r="A10" s="15"/>
      <c r="B10" s="15"/>
      <c r="C10" s="15"/>
      <c r="D10" s="27" t="s">
        <v>12</v>
      </c>
      <c r="E10" s="27" t="s">
        <v>13</v>
      </c>
      <c r="F10" s="28" t="s">
        <v>14</v>
      </c>
      <c r="G10" s="29" t="s">
        <v>9</v>
      </c>
      <c r="H10" s="29" t="s">
        <v>9</v>
      </c>
      <c r="I10" s="29" t="s">
        <v>9</v>
      </c>
      <c r="J10" s="29" t="s">
        <v>15</v>
      </c>
      <c r="K10" s="29" t="s">
        <v>9</v>
      </c>
      <c r="L10" s="29" t="s">
        <v>9</v>
      </c>
      <c r="M10" s="29" t="s">
        <v>9</v>
      </c>
      <c r="N10" s="29" t="s">
        <v>15</v>
      </c>
      <c r="O10" s="4"/>
      <c r="P10" s="4"/>
      <c r="Q10" s="4"/>
      <c r="R10" s="4"/>
      <c r="S10" s="4"/>
      <c r="T10" s="4"/>
      <c r="U10" s="4"/>
      <c r="V10" s="4"/>
      <c r="W10" s="5"/>
      <c r="X10" s="5"/>
      <c r="Y10" s="5"/>
      <c r="Z10" s="5"/>
    </row>
    <row r="11" spans="1:26" ht="18.75" customHeight="1" x14ac:dyDescent="0.25">
      <c r="A11" s="30">
        <v>1</v>
      </c>
      <c r="B11" s="30">
        <v>2</v>
      </c>
      <c r="C11" s="30">
        <v>3</v>
      </c>
      <c r="D11" s="30">
        <v>4</v>
      </c>
      <c r="E11" s="30">
        <v>5</v>
      </c>
      <c r="F11" s="30">
        <v>6</v>
      </c>
      <c r="G11" s="30">
        <v>7</v>
      </c>
      <c r="H11" s="30">
        <v>9</v>
      </c>
      <c r="I11" s="30">
        <v>11</v>
      </c>
      <c r="J11" s="30">
        <v>12</v>
      </c>
      <c r="K11" s="30">
        <v>13</v>
      </c>
      <c r="L11" s="30">
        <v>15</v>
      </c>
      <c r="M11" s="30">
        <v>17</v>
      </c>
      <c r="N11" s="30">
        <v>18</v>
      </c>
      <c r="O11" s="4"/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</row>
    <row r="12" spans="1:26" ht="15.75" x14ac:dyDescent="0.25">
      <c r="A12" s="31">
        <v>1</v>
      </c>
      <c r="B12" s="32" t="str">
        <f>'[1]11'!B9</f>
        <v>Prambanan</v>
      </c>
      <c r="C12" s="32" t="str">
        <f>'[1]11'!C9</f>
        <v>Puskesmas Prambanan</v>
      </c>
      <c r="D12" s="33">
        <v>8426</v>
      </c>
      <c r="E12" s="33">
        <v>8516</v>
      </c>
      <c r="F12" s="33">
        <f t="shared" ref="F12:F45" si="0">SUM(D12:E12)</f>
        <v>16942</v>
      </c>
      <c r="G12" s="33">
        <v>5624</v>
      </c>
      <c r="H12" s="33">
        <v>11568</v>
      </c>
      <c r="I12" s="33">
        <f t="shared" ref="I12:I45" si="1">SUM(G12,H12)</f>
        <v>17192</v>
      </c>
      <c r="J12" s="34">
        <f t="shared" ref="J12:J45" si="2">I12/F12*100</f>
        <v>101.47562271278478</v>
      </c>
      <c r="K12" s="35">
        <v>2310</v>
      </c>
      <c r="L12" s="35">
        <v>3108</v>
      </c>
      <c r="M12" s="35">
        <f t="shared" ref="M12:M45" si="3">SUM(K12,L12)</f>
        <v>5418</v>
      </c>
      <c r="N12" s="36">
        <f t="shared" ref="N12:N45" si="4">M12/I12*100</f>
        <v>31.514657980456022</v>
      </c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</row>
    <row r="13" spans="1:26" ht="15.75" x14ac:dyDescent="0.25">
      <c r="A13" s="37">
        <v>2</v>
      </c>
      <c r="B13" s="32" t="str">
        <f>'[1]11'!B10</f>
        <v>Prambanan</v>
      </c>
      <c r="C13" s="32" t="str">
        <f>'[1]11'!C10</f>
        <v>Puskesmas Kebondalem Lor</v>
      </c>
      <c r="D13" s="35">
        <v>8427</v>
      </c>
      <c r="E13" s="35">
        <v>8517</v>
      </c>
      <c r="F13" s="35">
        <f t="shared" si="0"/>
        <v>16944</v>
      </c>
      <c r="G13" s="35">
        <v>6169</v>
      </c>
      <c r="H13" s="35">
        <v>10858</v>
      </c>
      <c r="I13" s="35">
        <f t="shared" si="1"/>
        <v>17027</v>
      </c>
      <c r="J13" s="36">
        <f t="shared" si="2"/>
        <v>100.48984891406987</v>
      </c>
      <c r="K13" s="35">
        <v>2411</v>
      </c>
      <c r="L13" s="35">
        <v>3121</v>
      </c>
      <c r="M13" s="35">
        <f t="shared" si="3"/>
        <v>5532</v>
      </c>
      <c r="N13" s="36">
        <f t="shared" si="4"/>
        <v>32.489575380278382</v>
      </c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</row>
    <row r="14" spans="1:26" ht="15.75" x14ac:dyDescent="0.25">
      <c r="A14" s="37">
        <v>3</v>
      </c>
      <c r="B14" s="32" t="str">
        <f>'[1]11'!B11</f>
        <v>Gantiwarno</v>
      </c>
      <c r="C14" s="32" t="str">
        <f>'[1]11'!C11</f>
        <v>Puskesmas Gantiwarno</v>
      </c>
      <c r="D14" s="35">
        <v>12406</v>
      </c>
      <c r="E14" s="35">
        <v>12065</v>
      </c>
      <c r="F14" s="35">
        <f t="shared" si="0"/>
        <v>24471</v>
      </c>
      <c r="G14" s="35">
        <v>8668</v>
      </c>
      <c r="H14" s="35">
        <v>16214</v>
      </c>
      <c r="I14" s="35">
        <f t="shared" si="1"/>
        <v>24882</v>
      </c>
      <c r="J14" s="36">
        <f t="shared" si="2"/>
        <v>101.67953904621798</v>
      </c>
      <c r="K14" s="35">
        <v>2264</v>
      </c>
      <c r="L14" s="35">
        <v>6524</v>
      </c>
      <c r="M14" s="35">
        <f t="shared" si="3"/>
        <v>8788</v>
      </c>
      <c r="N14" s="36">
        <f t="shared" si="4"/>
        <v>35.318704284221525</v>
      </c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</row>
    <row r="15" spans="1:26" ht="15.75" x14ac:dyDescent="0.25">
      <c r="A15" s="37">
        <v>4</v>
      </c>
      <c r="B15" s="32" t="str">
        <f>'[1]11'!B12</f>
        <v>Wedi</v>
      </c>
      <c r="C15" s="32" t="str">
        <f>'[1]11'!C12</f>
        <v>Puskesmas Wedi</v>
      </c>
      <c r="D15" s="35">
        <v>16649</v>
      </c>
      <c r="E15" s="35">
        <v>16498</v>
      </c>
      <c r="F15" s="35">
        <f t="shared" si="0"/>
        <v>33147</v>
      </c>
      <c r="G15" s="35">
        <v>10292</v>
      </c>
      <c r="H15" s="35">
        <v>22677</v>
      </c>
      <c r="I15" s="35">
        <f t="shared" si="1"/>
        <v>32969</v>
      </c>
      <c r="J15" s="36">
        <f t="shared" si="2"/>
        <v>99.462998159712797</v>
      </c>
      <c r="K15" s="35">
        <v>5685</v>
      </c>
      <c r="L15" s="35">
        <v>11071</v>
      </c>
      <c r="M15" s="35">
        <f t="shared" si="3"/>
        <v>16756</v>
      </c>
      <c r="N15" s="36">
        <f t="shared" si="4"/>
        <v>50.82350086444842</v>
      </c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</row>
    <row r="16" spans="1:26" ht="15.75" x14ac:dyDescent="0.25">
      <c r="A16" s="37">
        <v>5</v>
      </c>
      <c r="B16" s="32" t="str">
        <f>'[1]11'!B13</f>
        <v>Bayat</v>
      </c>
      <c r="C16" s="32" t="str">
        <f>'[1]11'!C13</f>
        <v>Puskesmas Bayat</v>
      </c>
      <c r="D16" s="35">
        <v>20288</v>
      </c>
      <c r="E16" s="35">
        <v>19527</v>
      </c>
      <c r="F16" s="35">
        <f t="shared" si="0"/>
        <v>39815</v>
      </c>
      <c r="G16" s="35">
        <v>14084</v>
      </c>
      <c r="H16" s="35">
        <v>25787</v>
      </c>
      <c r="I16" s="35">
        <f t="shared" si="1"/>
        <v>39871</v>
      </c>
      <c r="J16" s="36">
        <f t="shared" si="2"/>
        <v>100.14065050860228</v>
      </c>
      <c r="K16" s="35">
        <v>3555</v>
      </c>
      <c r="L16" s="35">
        <v>7656</v>
      </c>
      <c r="M16" s="35">
        <f t="shared" si="3"/>
        <v>11211</v>
      </c>
      <c r="N16" s="36">
        <f t="shared" si="4"/>
        <v>28.118181134157659</v>
      </c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</row>
    <row r="17" spans="1:26" ht="15.75" x14ac:dyDescent="0.25">
      <c r="A17" s="37">
        <v>6</v>
      </c>
      <c r="B17" s="32" t="str">
        <f>'[1]11'!B14</f>
        <v>Cawas</v>
      </c>
      <c r="C17" s="32" t="str">
        <f>'[1]11'!C14</f>
        <v>Puskesmas Cawas I</v>
      </c>
      <c r="D17" s="35">
        <v>8956</v>
      </c>
      <c r="E17" s="35">
        <v>8848</v>
      </c>
      <c r="F17" s="35">
        <f t="shared" si="0"/>
        <v>17804</v>
      </c>
      <c r="G17" s="35">
        <v>9394</v>
      </c>
      <c r="H17" s="35">
        <v>9538</v>
      </c>
      <c r="I17" s="35">
        <f t="shared" si="1"/>
        <v>18932</v>
      </c>
      <c r="J17" s="36">
        <f t="shared" si="2"/>
        <v>106.33565490900921</v>
      </c>
      <c r="K17" s="35">
        <v>3120</v>
      </c>
      <c r="L17" s="35">
        <v>4125</v>
      </c>
      <c r="M17" s="35">
        <f t="shared" si="3"/>
        <v>7245</v>
      </c>
      <c r="N17" s="36">
        <f t="shared" si="4"/>
        <v>38.268540038030849</v>
      </c>
      <c r="O17" s="4"/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</row>
    <row r="18" spans="1:26" ht="15.75" x14ac:dyDescent="0.25">
      <c r="A18" s="37">
        <v>7</v>
      </c>
      <c r="B18" s="32" t="str">
        <f>'[1]11'!B15</f>
        <v>Cawas</v>
      </c>
      <c r="C18" s="32" t="str">
        <f>'[1]11'!C15</f>
        <v>Puskesmas Cawas II</v>
      </c>
      <c r="D18" s="35">
        <v>8956</v>
      </c>
      <c r="E18" s="35">
        <v>8848</v>
      </c>
      <c r="F18" s="35">
        <f t="shared" si="0"/>
        <v>17804</v>
      </c>
      <c r="G18" s="35">
        <v>8290</v>
      </c>
      <c r="H18" s="35">
        <v>9445</v>
      </c>
      <c r="I18" s="35">
        <f t="shared" si="1"/>
        <v>17735</v>
      </c>
      <c r="J18" s="36">
        <f t="shared" si="2"/>
        <v>99.612446641204215</v>
      </c>
      <c r="K18" s="35">
        <v>3100</v>
      </c>
      <c r="L18" s="35">
        <v>4050</v>
      </c>
      <c r="M18" s="35">
        <f t="shared" si="3"/>
        <v>7150</v>
      </c>
      <c r="N18" s="36">
        <f t="shared" si="4"/>
        <v>40.315759797011559</v>
      </c>
      <c r="O18" s="4"/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</row>
    <row r="19" spans="1:26" ht="15.75" x14ac:dyDescent="0.25">
      <c r="A19" s="37">
        <v>8</v>
      </c>
      <c r="B19" s="32" t="str">
        <f>'[1]11'!B16</f>
        <v>Trucuk</v>
      </c>
      <c r="C19" s="32" t="str">
        <f>'[1]11'!C16</f>
        <v>Puskesmas Trucuk I</v>
      </c>
      <c r="D19" s="35">
        <v>12855</v>
      </c>
      <c r="E19" s="35">
        <v>12495</v>
      </c>
      <c r="F19" s="35">
        <f t="shared" si="0"/>
        <v>25350</v>
      </c>
      <c r="G19" s="35">
        <v>9937</v>
      </c>
      <c r="H19" s="35">
        <v>13731</v>
      </c>
      <c r="I19" s="35">
        <f t="shared" si="1"/>
        <v>23668</v>
      </c>
      <c r="J19" s="36">
        <f t="shared" si="2"/>
        <v>93.364891518737664</v>
      </c>
      <c r="K19" s="35">
        <v>2384</v>
      </c>
      <c r="L19" s="35">
        <v>4869</v>
      </c>
      <c r="M19" s="35">
        <f t="shared" si="3"/>
        <v>7253</v>
      </c>
      <c r="N19" s="36">
        <f t="shared" si="4"/>
        <v>30.644752408315025</v>
      </c>
      <c r="O19" s="4"/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</row>
    <row r="20" spans="1:26" ht="15.75" x14ac:dyDescent="0.25">
      <c r="A20" s="37">
        <v>9</v>
      </c>
      <c r="B20" s="32" t="str">
        <f>'[1]11'!B17</f>
        <v>Trucuk</v>
      </c>
      <c r="C20" s="32" t="str">
        <f>'[1]11'!C17</f>
        <v>Puskesmas Trucuk II</v>
      </c>
      <c r="D20" s="35">
        <v>12855</v>
      </c>
      <c r="E20" s="35">
        <v>12495</v>
      </c>
      <c r="F20" s="35">
        <f t="shared" si="0"/>
        <v>25350</v>
      </c>
      <c r="G20" s="35">
        <v>8641</v>
      </c>
      <c r="H20" s="35">
        <v>14475</v>
      </c>
      <c r="I20" s="35">
        <f t="shared" si="1"/>
        <v>23116</v>
      </c>
      <c r="J20" s="36">
        <f t="shared" si="2"/>
        <v>91.187376725838263</v>
      </c>
      <c r="K20" s="35">
        <v>2460</v>
      </c>
      <c r="L20" s="35">
        <v>4720</v>
      </c>
      <c r="M20" s="35">
        <f t="shared" si="3"/>
        <v>7180</v>
      </c>
      <c r="N20" s="36">
        <f t="shared" si="4"/>
        <v>31.060737151756356</v>
      </c>
      <c r="O20" s="4"/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</row>
    <row r="21" spans="1:26" ht="15.75" x14ac:dyDescent="0.25">
      <c r="A21" s="37">
        <v>10</v>
      </c>
      <c r="B21" s="32" t="str">
        <f>'[1]11'!B18</f>
        <v>Kalikotes</v>
      </c>
      <c r="C21" s="32" t="str">
        <f>'[1]11'!C18</f>
        <v>Puskesmas Kalikotes</v>
      </c>
      <c r="D21" s="35">
        <v>12078</v>
      </c>
      <c r="E21" s="35">
        <v>11978</v>
      </c>
      <c r="F21" s="35">
        <f t="shared" si="0"/>
        <v>24056</v>
      </c>
      <c r="G21" s="35">
        <v>7168</v>
      </c>
      <c r="H21" s="35">
        <v>16888</v>
      </c>
      <c r="I21" s="35">
        <f t="shared" si="1"/>
        <v>24056</v>
      </c>
      <c r="J21" s="36">
        <f t="shared" si="2"/>
        <v>100</v>
      </c>
      <c r="K21" s="35">
        <v>2848</v>
      </c>
      <c r="L21" s="35">
        <v>6878</v>
      </c>
      <c r="M21" s="35">
        <f t="shared" si="3"/>
        <v>9726</v>
      </c>
      <c r="N21" s="36">
        <f t="shared" si="4"/>
        <v>40.430661789158627</v>
      </c>
      <c r="O21" s="4"/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</row>
    <row r="22" spans="1:26" ht="15.75" x14ac:dyDescent="0.25">
      <c r="A22" s="37">
        <v>11</v>
      </c>
      <c r="B22" s="32" t="str">
        <f>'[1]11'!B19</f>
        <v>Kebonarum</v>
      </c>
      <c r="C22" s="32" t="str">
        <f>'[1]11'!C19</f>
        <v>Puskesmas Kebonarum</v>
      </c>
      <c r="D22" s="35">
        <v>6325</v>
      </c>
      <c r="E22" s="35">
        <v>6310</v>
      </c>
      <c r="F22" s="35">
        <f t="shared" si="0"/>
        <v>12635</v>
      </c>
      <c r="G22" s="35">
        <v>4224</v>
      </c>
      <c r="H22" s="35">
        <v>10585</v>
      </c>
      <c r="I22" s="35">
        <f t="shared" si="1"/>
        <v>14809</v>
      </c>
      <c r="J22" s="36">
        <f t="shared" si="2"/>
        <v>117.20617332805699</v>
      </c>
      <c r="K22" s="35">
        <v>2356</v>
      </c>
      <c r="L22" s="35">
        <v>3123</v>
      </c>
      <c r="M22" s="35">
        <f t="shared" si="3"/>
        <v>5479</v>
      </c>
      <c r="N22" s="36">
        <f t="shared" si="4"/>
        <v>36.997771625362958</v>
      </c>
      <c r="O22" s="4"/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</row>
    <row r="23" spans="1:26" ht="15.75" x14ac:dyDescent="0.25">
      <c r="A23" s="37">
        <v>12</v>
      </c>
      <c r="B23" s="32" t="str">
        <f>'[1]11'!B20</f>
        <v>Jogonalan</v>
      </c>
      <c r="C23" s="32" t="str">
        <f>'[1]11'!C20</f>
        <v>Puskesmas Jogonalan I</v>
      </c>
      <c r="D23" s="35">
        <v>9553</v>
      </c>
      <c r="E23" s="35">
        <v>9427</v>
      </c>
      <c r="F23" s="35">
        <f t="shared" si="0"/>
        <v>18980</v>
      </c>
      <c r="G23" s="35">
        <v>7391</v>
      </c>
      <c r="H23" s="35">
        <v>13834</v>
      </c>
      <c r="I23" s="35">
        <f t="shared" si="1"/>
        <v>21225</v>
      </c>
      <c r="J23" s="36">
        <f t="shared" si="2"/>
        <v>111.82824025289779</v>
      </c>
      <c r="K23" s="35">
        <v>925</v>
      </c>
      <c r="L23" s="35">
        <v>1125</v>
      </c>
      <c r="M23" s="35">
        <f t="shared" si="3"/>
        <v>2050</v>
      </c>
      <c r="N23" s="36">
        <f t="shared" si="4"/>
        <v>9.6584216725559493</v>
      </c>
      <c r="O23" s="4"/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</row>
    <row r="24" spans="1:26" ht="15.75" x14ac:dyDescent="0.25">
      <c r="A24" s="37">
        <v>13</v>
      </c>
      <c r="B24" s="32" t="str">
        <f>'[1]11'!B21</f>
        <v>Jogonalan</v>
      </c>
      <c r="C24" s="32" t="str">
        <f>'[1]11'!C21</f>
        <v>Puskesmas Jogonalan II</v>
      </c>
      <c r="D24" s="35">
        <v>9554</v>
      </c>
      <c r="E24" s="35">
        <v>9426</v>
      </c>
      <c r="F24" s="35">
        <f t="shared" si="0"/>
        <v>18980</v>
      </c>
      <c r="G24" s="35">
        <v>7828</v>
      </c>
      <c r="H24" s="35">
        <v>10946</v>
      </c>
      <c r="I24" s="35">
        <f t="shared" si="1"/>
        <v>18774</v>
      </c>
      <c r="J24" s="36">
        <f t="shared" si="2"/>
        <v>98.914646996838769</v>
      </c>
      <c r="K24" s="35">
        <v>876</v>
      </c>
      <c r="L24" s="35">
        <v>1266</v>
      </c>
      <c r="M24" s="35">
        <f t="shared" si="3"/>
        <v>2142</v>
      </c>
      <c r="N24" s="36">
        <f t="shared" si="4"/>
        <v>11.409395973154362</v>
      </c>
      <c r="O24" s="4"/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</row>
    <row r="25" spans="1:26" s="39" customFormat="1" ht="15.75" x14ac:dyDescent="0.25">
      <c r="A25" s="37">
        <v>14</v>
      </c>
      <c r="B25" s="32" t="str">
        <f>'[1]11'!B22</f>
        <v>Manisrenggo</v>
      </c>
      <c r="C25" s="32" t="str">
        <f>'[1]11'!C22</f>
        <v>Puskesmas Manisrenggo</v>
      </c>
      <c r="D25" s="35">
        <v>13734</v>
      </c>
      <c r="E25" s="35">
        <v>13732</v>
      </c>
      <c r="F25" s="35">
        <f t="shared" si="0"/>
        <v>27466</v>
      </c>
      <c r="G25" s="35">
        <v>21729</v>
      </c>
      <c r="H25" s="35">
        <v>31309</v>
      </c>
      <c r="I25" s="35">
        <f t="shared" si="1"/>
        <v>53038</v>
      </c>
      <c r="J25" s="36">
        <f t="shared" si="2"/>
        <v>193.10420155829024</v>
      </c>
      <c r="K25" s="35">
        <v>5788</v>
      </c>
      <c r="L25" s="35">
        <v>6242</v>
      </c>
      <c r="M25" s="35">
        <f t="shared" si="3"/>
        <v>12030</v>
      </c>
      <c r="N25" s="36">
        <f t="shared" si="4"/>
        <v>22.681850748519931</v>
      </c>
      <c r="O25" s="3"/>
      <c r="P25" s="3"/>
      <c r="Q25" s="3"/>
      <c r="R25" s="3"/>
      <c r="S25" s="3"/>
      <c r="T25" s="3"/>
      <c r="U25" s="3"/>
      <c r="V25" s="3"/>
      <c r="W25" s="38"/>
      <c r="X25" s="38"/>
      <c r="Y25" s="38"/>
      <c r="Z25" s="38"/>
    </row>
    <row r="26" spans="1:26" ht="15.75" x14ac:dyDescent="0.25">
      <c r="A26" s="37">
        <v>15</v>
      </c>
      <c r="B26" s="32" t="str">
        <f>'[1]11'!B23</f>
        <v>Karangnongko</v>
      </c>
      <c r="C26" s="32" t="str">
        <f>'[1]11'!C23</f>
        <v>Puskesmas Karangnongko</v>
      </c>
      <c r="D26" s="35">
        <v>11795</v>
      </c>
      <c r="E26" s="35">
        <v>11573</v>
      </c>
      <c r="F26" s="35">
        <f t="shared" si="0"/>
        <v>23368</v>
      </c>
      <c r="G26" s="35">
        <v>11796</v>
      </c>
      <c r="H26" s="35">
        <v>11572</v>
      </c>
      <c r="I26" s="35">
        <f t="shared" si="1"/>
        <v>23368</v>
      </c>
      <c r="J26" s="36">
        <f t="shared" si="2"/>
        <v>100</v>
      </c>
      <c r="K26" s="35">
        <v>2711</v>
      </c>
      <c r="L26" s="35">
        <v>3692</v>
      </c>
      <c r="M26" s="35">
        <f t="shared" si="3"/>
        <v>6403</v>
      </c>
      <c r="N26" s="36">
        <f t="shared" si="4"/>
        <v>27.400718931872646</v>
      </c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</row>
    <row r="27" spans="1:26" ht="15.75" x14ac:dyDescent="0.25">
      <c r="A27" s="37">
        <v>16</v>
      </c>
      <c r="B27" s="32" t="str">
        <f>'[1]11'!B24</f>
        <v>Ngawen</v>
      </c>
      <c r="C27" s="32" t="str">
        <f>'[1]11'!C24</f>
        <v>Puskesmas Ngawen</v>
      </c>
      <c r="D27" s="35">
        <v>14996</v>
      </c>
      <c r="E27" s="35">
        <v>14759</v>
      </c>
      <c r="F27" s="35">
        <f t="shared" si="0"/>
        <v>29755</v>
      </c>
      <c r="G27" s="35">
        <v>11394</v>
      </c>
      <c r="H27" s="35">
        <v>18361</v>
      </c>
      <c r="I27" s="35">
        <f t="shared" si="1"/>
        <v>29755</v>
      </c>
      <c r="J27" s="36">
        <f t="shared" si="2"/>
        <v>100</v>
      </c>
      <c r="K27" s="35">
        <v>2438</v>
      </c>
      <c r="L27" s="35">
        <v>3391</v>
      </c>
      <c r="M27" s="35">
        <f t="shared" si="3"/>
        <v>5829</v>
      </c>
      <c r="N27" s="36">
        <f t="shared" si="4"/>
        <v>19.589984876491346</v>
      </c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</row>
    <row r="28" spans="1:26" ht="15.75" x14ac:dyDescent="0.25">
      <c r="A28" s="37">
        <v>17</v>
      </c>
      <c r="B28" s="32" t="str">
        <f>'[1]11'!B25</f>
        <v>Ceper</v>
      </c>
      <c r="C28" s="32" t="str">
        <f>'[1]11'!C25</f>
        <v>Puskesmas Ceper</v>
      </c>
      <c r="D28" s="35">
        <v>10711</v>
      </c>
      <c r="E28" s="35">
        <v>10538</v>
      </c>
      <c r="F28" s="35">
        <f t="shared" si="0"/>
        <v>21249</v>
      </c>
      <c r="G28" s="35">
        <v>9786</v>
      </c>
      <c r="H28" s="35">
        <v>11160</v>
      </c>
      <c r="I28" s="35">
        <f t="shared" si="1"/>
        <v>20946</v>
      </c>
      <c r="J28" s="36">
        <f t="shared" si="2"/>
        <v>98.574050543554989</v>
      </c>
      <c r="K28" s="35">
        <v>4092</v>
      </c>
      <c r="L28" s="35">
        <v>5499</v>
      </c>
      <c r="M28" s="35">
        <f t="shared" si="3"/>
        <v>9591</v>
      </c>
      <c r="N28" s="36">
        <f t="shared" si="4"/>
        <v>45.789172156975077</v>
      </c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</row>
    <row r="29" spans="1:26" ht="15.75" x14ac:dyDescent="0.25">
      <c r="A29" s="37">
        <v>18</v>
      </c>
      <c r="B29" s="32" t="str">
        <f>'[1]11'!B26</f>
        <v>Ceper</v>
      </c>
      <c r="C29" s="32" t="str">
        <f>'[1]11'!C26</f>
        <v>Puskesmas Jambukulon</v>
      </c>
      <c r="D29" s="35">
        <v>10711</v>
      </c>
      <c r="E29" s="35">
        <v>10538</v>
      </c>
      <c r="F29" s="35">
        <f t="shared" si="0"/>
        <v>21249</v>
      </c>
      <c r="G29" s="35">
        <v>8472</v>
      </c>
      <c r="H29" s="35">
        <v>12777</v>
      </c>
      <c r="I29" s="35">
        <f t="shared" si="1"/>
        <v>21249</v>
      </c>
      <c r="J29" s="36">
        <f t="shared" si="2"/>
        <v>100</v>
      </c>
      <c r="K29" s="35">
        <v>4156</v>
      </c>
      <c r="L29" s="35">
        <v>5631</v>
      </c>
      <c r="M29" s="35">
        <f t="shared" si="3"/>
        <v>9787</v>
      </c>
      <c r="N29" s="36">
        <f t="shared" si="4"/>
        <v>46.058638053555462</v>
      </c>
      <c r="O29" s="4"/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</row>
    <row r="30" spans="1:26" ht="15.75" x14ac:dyDescent="0.25">
      <c r="A30" s="37">
        <v>19</v>
      </c>
      <c r="B30" s="32" t="str">
        <f>'[1]11'!B27</f>
        <v>Pedan</v>
      </c>
      <c r="C30" s="32" t="str">
        <f>'[1]11'!C27</f>
        <v>Puskesmas Pedan</v>
      </c>
      <c r="D30" s="35">
        <v>15210</v>
      </c>
      <c r="E30" s="35">
        <v>14926</v>
      </c>
      <c r="F30" s="35">
        <f t="shared" si="0"/>
        <v>30136</v>
      </c>
      <c r="G30" s="35">
        <v>13811</v>
      </c>
      <c r="H30" s="35">
        <v>16417</v>
      </c>
      <c r="I30" s="35">
        <f t="shared" si="1"/>
        <v>30228</v>
      </c>
      <c r="J30" s="36">
        <f t="shared" si="2"/>
        <v>100.30528271834352</v>
      </c>
      <c r="K30" s="35">
        <v>4455</v>
      </c>
      <c r="L30" s="35">
        <v>9687</v>
      </c>
      <c r="M30" s="35">
        <f t="shared" si="3"/>
        <v>14142</v>
      </c>
      <c r="N30" s="36">
        <f t="shared" si="4"/>
        <v>46.784438269154428</v>
      </c>
      <c r="O30" s="4"/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</row>
    <row r="31" spans="1:26" ht="15.75" x14ac:dyDescent="0.25">
      <c r="A31" s="37">
        <v>20</v>
      </c>
      <c r="B31" s="32" t="str">
        <f>'[1]11'!B28</f>
        <v>Karangdowo</v>
      </c>
      <c r="C31" s="32" t="str">
        <f>'[1]11'!C28</f>
        <v>Puskesmas Karangdowo</v>
      </c>
      <c r="D31" s="35">
        <v>13755</v>
      </c>
      <c r="E31" s="35">
        <v>13604</v>
      </c>
      <c r="F31" s="35">
        <f t="shared" si="0"/>
        <v>27359</v>
      </c>
      <c r="G31" s="35">
        <v>12120</v>
      </c>
      <c r="H31" s="35">
        <v>14874</v>
      </c>
      <c r="I31" s="35">
        <f t="shared" si="1"/>
        <v>26994</v>
      </c>
      <c r="J31" s="36">
        <f t="shared" si="2"/>
        <v>98.665886911071311</v>
      </c>
      <c r="K31" s="35">
        <v>4124</v>
      </c>
      <c r="L31" s="35">
        <v>3193</v>
      </c>
      <c r="M31" s="35">
        <f t="shared" si="3"/>
        <v>7317</v>
      </c>
      <c r="N31" s="36">
        <f t="shared" si="4"/>
        <v>27.106023560791286</v>
      </c>
      <c r="O31" s="4"/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</row>
    <row r="32" spans="1:26" ht="15.75" x14ac:dyDescent="0.25">
      <c r="A32" s="37">
        <v>21</v>
      </c>
      <c r="B32" s="32" t="str">
        <f>'[1]11'!B29</f>
        <v>Juwiring</v>
      </c>
      <c r="C32" s="32" t="str">
        <f>'[1]11'!C29</f>
        <v>Puskesmas Juwiring</v>
      </c>
      <c r="D32" s="35">
        <v>19044</v>
      </c>
      <c r="E32" s="35">
        <v>18718</v>
      </c>
      <c r="F32" s="35">
        <f t="shared" si="0"/>
        <v>37762</v>
      </c>
      <c r="G32" s="35">
        <v>13052</v>
      </c>
      <c r="H32" s="35">
        <v>24250</v>
      </c>
      <c r="I32" s="35">
        <f t="shared" si="1"/>
        <v>37302</v>
      </c>
      <c r="J32" s="36">
        <f t="shared" si="2"/>
        <v>98.781844181981882</v>
      </c>
      <c r="K32" s="35">
        <v>2336</v>
      </c>
      <c r="L32" s="35">
        <v>4322</v>
      </c>
      <c r="M32" s="35">
        <f t="shared" si="3"/>
        <v>6658</v>
      </c>
      <c r="N32" s="36">
        <f t="shared" si="4"/>
        <v>17.848908905688702</v>
      </c>
      <c r="O32" s="4"/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</row>
    <row r="33" spans="1:26" ht="15.75" x14ac:dyDescent="0.25">
      <c r="A33" s="37">
        <v>22</v>
      </c>
      <c r="B33" s="32" t="str">
        <f>'[1]11'!B30</f>
        <v>Wonosari</v>
      </c>
      <c r="C33" s="32" t="str">
        <f>'[1]11'!C30</f>
        <v>Puskesmas Wonosari I</v>
      </c>
      <c r="D33" s="35">
        <v>10271</v>
      </c>
      <c r="E33" s="35">
        <v>10174</v>
      </c>
      <c r="F33" s="35">
        <f t="shared" si="0"/>
        <v>20445</v>
      </c>
      <c r="G33" s="35">
        <v>6984</v>
      </c>
      <c r="H33" s="35">
        <v>13461</v>
      </c>
      <c r="I33" s="35">
        <f t="shared" si="1"/>
        <v>20445</v>
      </c>
      <c r="J33" s="36">
        <f t="shared" si="2"/>
        <v>100</v>
      </c>
      <c r="K33" s="35">
        <v>2698</v>
      </c>
      <c r="L33" s="35">
        <v>6747</v>
      </c>
      <c r="M33" s="35">
        <f t="shared" si="3"/>
        <v>9445</v>
      </c>
      <c r="N33" s="36">
        <f t="shared" si="4"/>
        <v>46.197114208853016</v>
      </c>
      <c r="O33" s="4"/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</row>
    <row r="34" spans="1:26" ht="15.75" x14ac:dyDescent="0.25">
      <c r="A34" s="37">
        <v>23</v>
      </c>
      <c r="B34" s="32" t="str">
        <f>'[1]11'!B31</f>
        <v>Wonosari</v>
      </c>
      <c r="C34" s="32" t="str">
        <f>'[1]11'!C31</f>
        <v>Puskesmas Wonosari II</v>
      </c>
      <c r="D34" s="35">
        <v>10270</v>
      </c>
      <c r="E34" s="35">
        <v>10173</v>
      </c>
      <c r="F34" s="35">
        <f t="shared" si="0"/>
        <v>20443</v>
      </c>
      <c r="G34" s="35">
        <v>10512</v>
      </c>
      <c r="H34" s="35">
        <v>12749</v>
      </c>
      <c r="I34" s="35">
        <f t="shared" si="1"/>
        <v>23261</v>
      </c>
      <c r="J34" s="36">
        <f t="shared" si="2"/>
        <v>113.78466956904565</v>
      </c>
      <c r="K34" s="35">
        <v>2761</v>
      </c>
      <c r="L34" s="35">
        <v>3440</v>
      </c>
      <c r="M34" s="35">
        <f t="shared" si="3"/>
        <v>6201</v>
      </c>
      <c r="N34" s="36">
        <f t="shared" si="4"/>
        <v>26.658355186793347</v>
      </c>
      <c r="O34" s="4"/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</row>
    <row r="35" spans="1:26" ht="15.75" customHeight="1" x14ac:dyDescent="0.25">
      <c r="A35" s="37">
        <v>24</v>
      </c>
      <c r="B35" s="32" t="str">
        <f>'[1]11'!B32</f>
        <v>Delanggu</v>
      </c>
      <c r="C35" s="32" t="str">
        <f>'[1]11'!C32</f>
        <v>Puskesmas Delanggu</v>
      </c>
      <c r="D35" s="35">
        <v>13628</v>
      </c>
      <c r="E35" s="35">
        <v>13652</v>
      </c>
      <c r="F35" s="35">
        <f t="shared" si="0"/>
        <v>27280</v>
      </c>
      <c r="G35" s="35">
        <v>10523</v>
      </c>
      <c r="H35" s="35">
        <v>17416</v>
      </c>
      <c r="I35" s="35">
        <f t="shared" si="1"/>
        <v>27939</v>
      </c>
      <c r="J35" s="36">
        <f t="shared" si="2"/>
        <v>102.41568914956012</v>
      </c>
      <c r="K35" s="35">
        <v>2751</v>
      </c>
      <c r="L35" s="35">
        <v>3259</v>
      </c>
      <c r="M35" s="35">
        <f t="shared" si="3"/>
        <v>6010</v>
      </c>
      <c r="N35" s="36">
        <f t="shared" si="4"/>
        <v>21.511149289523605</v>
      </c>
      <c r="O35" s="4"/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</row>
    <row r="36" spans="1:26" ht="15.75" customHeight="1" x14ac:dyDescent="0.25">
      <c r="A36" s="37">
        <v>25</v>
      </c>
      <c r="B36" s="32" t="str">
        <f>'[1]11'!B33</f>
        <v>Polanharjo</v>
      </c>
      <c r="C36" s="32" t="str">
        <f>'[1]11'!C33</f>
        <v>Puskesmas Polanharjo</v>
      </c>
      <c r="D36" s="35">
        <v>12934</v>
      </c>
      <c r="E36" s="35">
        <v>13050</v>
      </c>
      <c r="F36" s="35">
        <f t="shared" si="0"/>
        <v>25984</v>
      </c>
      <c r="G36" s="35">
        <v>13536</v>
      </c>
      <c r="H36" s="35">
        <v>22933</v>
      </c>
      <c r="I36" s="35">
        <f t="shared" si="1"/>
        <v>36469</v>
      </c>
      <c r="J36" s="36">
        <f t="shared" si="2"/>
        <v>140.35175492610838</v>
      </c>
      <c r="K36" s="35">
        <v>3780</v>
      </c>
      <c r="L36" s="35">
        <v>4717</v>
      </c>
      <c r="M36" s="35">
        <f t="shared" si="3"/>
        <v>8497</v>
      </c>
      <c r="N36" s="36">
        <f t="shared" si="4"/>
        <v>23.299240450793825</v>
      </c>
      <c r="O36" s="4"/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</row>
    <row r="37" spans="1:26" ht="15.75" customHeight="1" x14ac:dyDescent="0.25">
      <c r="A37" s="37">
        <v>26</v>
      </c>
      <c r="B37" s="32" t="str">
        <f>'[1]11'!B34</f>
        <v>Karanganom</v>
      </c>
      <c r="C37" s="32" t="str">
        <f>'[1]11'!C34</f>
        <v>Puskesmas Karanganom</v>
      </c>
      <c r="D37" s="35">
        <v>14803</v>
      </c>
      <c r="E37" s="35">
        <v>14827</v>
      </c>
      <c r="F37" s="35">
        <f t="shared" si="0"/>
        <v>29630</v>
      </c>
      <c r="G37" s="35">
        <v>10615</v>
      </c>
      <c r="H37" s="35">
        <v>19015</v>
      </c>
      <c r="I37" s="35">
        <f t="shared" si="1"/>
        <v>29630</v>
      </c>
      <c r="J37" s="36">
        <f t="shared" si="2"/>
        <v>100</v>
      </c>
      <c r="K37" s="35">
        <v>2400</v>
      </c>
      <c r="L37" s="35">
        <v>3600</v>
      </c>
      <c r="M37" s="35">
        <f t="shared" si="3"/>
        <v>6000</v>
      </c>
      <c r="N37" s="36">
        <f t="shared" si="4"/>
        <v>20.249746878164025</v>
      </c>
      <c r="O37" s="4"/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</row>
    <row r="38" spans="1:26" ht="15.75" customHeight="1" x14ac:dyDescent="0.25">
      <c r="A38" s="37">
        <v>27</v>
      </c>
      <c r="B38" s="32" t="str">
        <f>'[1]11'!B35</f>
        <v>Tulung</v>
      </c>
      <c r="C38" s="32" t="str">
        <f>'[1]11'!C35</f>
        <v>Puskesmas Majegan</v>
      </c>
      <c r="D38" s="35">
        <v>8463</v>
      </c>
      <c r="E38" s="35">
        <v>8419</v>
      </c>
      <c r="F38" s="35">
        <f t="shared" si="0"/>
        <v>16882</v>
      </c>
      <c r="G38" s="35">
        <v>5630</v>
      </c>
      <c r="H38" s="35">
        <v>11552</v>
      </c>
      <c r="I38" s="35">
        <f t="shared" si="1"/>
        <v>17182</v>
      </c>
      <c r="J38" s="36">
        <f t="shared" si="2"/>
        <v>101.77704063499587</v>
      </c>
      <c r="K38" s="35">
        <v>2050</v>
      </c>
      <c r="L38" s="35">
        <v>3210</v>
      </c>
      <c r="M38" s="35">
        <f t="shared" si="3"/>
        <v>5260</v>
      </c>
      <c r="N38" s="36">
        <f t="shared" si="4"/>
        <v>30.613432662088229</v>
      </c>
      <c r="O38" s="4"/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</row>
    <row r="39" spans="1:26" s="39" customFormat="1" ht="15.75" customHeight="1" x14ac:dyDescent="0.25">
      <c r="A39" s="37">
        <v>28</v>
      </c>
      <c r="B39" s="32" t="str">
        <f>'[1]11'!B36</f>
        <v>Tulung</v>
      </c>
      <c r="C39" s="32" t="str">
        <f>'[1]11'!C36</f>
        <v>Puskesmas Tulung</v>
      </c>
      <c r="D39" s="35">
        <v>8463</v>
      </c>
      <c r="E39" s="35">
        <v>8420</v>
      </c>
      <c r="F39" s="35">
        <f t="shared" si="0"/>
        <v>16883</v>
      </c>
      <c r="G39" s="35">
        <v>5993</v>
      </c>
      <c r="H39" s="35">
        <v>12173</v>
      </c>
      <c r="I39" s="35">
        <f t="shared" si="1"/>
        <v>18166</v>
      </c>
      <c r="J39" s="36">
        <f t="shared" si="2"/>
        <v>107.59936030326365</v>
      </c>
      <c r="K39" s="35">
        <v>742</v>
      </c>
      <c r="L39" s="35">
        <v>920</v>
      </c>
      <c r="M39" s="35">
        <f t="shared" si="3"/>
        <v>1662</v>
      </c>
      <c r="N39" s="36">
        <f t="shared" si="4"/>
        <v>9.1489595948475184</v>
      </c>
      <c r="O39" s="3"/>
      <c r="P39" s="3"/>
      <c r="Q39" s="3"/>
      <c r="R39" s="3"/>
      <c r="S39" s="3"/>
      <c r="T39" s="3"/>
      <c r="U39" s="3"/>
      <c r="V39" s="3"/>
      <c r="W39" s="38"/>
      <c r="X39" s="38"/>
      <c r="Y39" s="38"/>
      <c r="Z39" s="38"/>
    </row>
    <row r="40" spans="1:26" ht="15.75" customHeight="1" x14ac:dyDescent="0.25">
      <c r="A40" s="37">
        <v>29</v>
      </c>
      <c r="B40" s="32" t="str">
        <f>'[1]11'!B37</f>
        <v>Jatinom</v>
      </c>
      <c r="C40" s="32" t="str">
        <f>'[1]11'!C37</f>
        <v>Puskesmas Jatinom</v>
      </c>
      <c r="D40" s="35">
        <v>9670</v>
      </c>
      <c r="E40" s="35">
        <v>9647</v>
      </c>
      <c r="F40" s="35">
        <f t="shared" si="0"/>
        <v>19317</v>
      </c>
      <c r="G40" s="35">
        <v>8912</v>
      </c>
      <c r="H40" s="35">
        <v>10058</v>
      </c>
      <c r="I40" s="35">
        <f t="shared" si="1"/>
        <v>18970</v>
      </c>
      <c r="J40" s="36">
        <f t="shared" si="2"/>
        <v>98.203654811823782</v>
      </c>
      <c r="K40" s="35">
        <v>3310</v>
      </c>
      <c r="L40" s="35">
        <v>3104</v>
      </c>
      <c r="M40" s="35">
        <f t="shared" si="3"/>
        <v>6414</v>
      </c>
      <c r="N40" s="36">
        <f t="shared" si="4"/>
        <v>33.811280969952556</v>
      </c>
      <c r="O40" s="4"/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</row>
    <row r="41" spans="1:26" ht="15.75" customHeight="1" x14ac:dyDescent="0.25">
      <c r="A41" s="37">
        <v>30</v>
      </c>
      <c r="B41" s="32" t="str">
        <f>'[1]11'!B38</f>
        <v>Jatinom</v>
      </c>
      <c r="C41" s="32" t="str">
        <f>'[1]11'!C38</f>
        <v>Puskesmas Kayumas</v>
      </c>
      <c r="D41" s="35">
        <v>9669</v>
      </c>
      <c r="E41" s="35">
        <v>9647</v>
      </c>
      <c r="F41" s="35">
        <f t="shared" si="0"/>
        <v>19316</v>
      </c>
      <c r="G41" s="35">
        <v>5891</v>
      </c>
      <c r="H41" s="35">
        <v>13664</v>
      </c>
      <c r="I41" s="35">
        <f t="shared" si="1"/>
        <v>19555</v>
      </c>
      <c r="J41" s="36">
        <f t="shared" si="2"/>
        <v>101.23731621453717</v>
      </c>
      <c r="K41" s="35">
        <v>3205</v>
      </c>
      <c r="L41" s="35">
        <v>2802</v>
      </c>
      <c r="M41" s="35">
        <f t="shared" si="3"/>
        <v>6007</v>
      </c>
      <c r="N41" s="36">
        <f t="shared" si="4"/>
        <v>30.71848632063411</v>
      </c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</row>
    <row r="42" spans="1:26" ht="15.75" customHeight="1" x14ac:dyDescent="0.25">
      <c r="A42" s="37">
        <v>31</v>
      </c>
      <c r="B42" s="32" t="str">
        <f>'[1]11'!B39</f>
        <v>Kemalang</v>
      </c>
      <c r="C42" s="32" t="str">
        <f>'[1]11'!C39</f>
        <v>Puskesmas Kemalang</v>
      </c>
      <c r="D42" s="35">
        <v>12716</v>
      </c>
      <c r="E42" s="35">
        <v>12498</v>
      </c>
      <c r="F42" s="35">
        <f t="shared" si="0"/>
        <v>25214</v>
      </c>
      <c r="G42" s="35">
        <v>10701</v>
      </c>
      <c r="H42" s="35">
        <v>19505</v>
      </c>
      <c r="I42" s="35">
        <f t="shared" si="1"/>
        <v>30206</v>
      </c>
      <c r="J42" s="36">
        <f t="shared" si="2"/>
        <v>119.79852462917427</v>
      </c>
      <c r="K42" s="35">
        <v>4809</v>
      </c>
      <c r="L42" s="35">
        <v>6002</v>
      </c>
      <c r="M42" s="35">
        <f t="shared" si="3"/>
        <v>10811</v>
      </c>
      <c r="N42" s="36">
        <f t="shared" si="4"/>
        <v>35.790902469708001</v>
      </c>
      <c r="O42" s="4"/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</row>
    <row r="43" spans="1:26" ht="15.75" customHeight="1" x14ac:dyDescent="0.25">
      <c r="A43" s="37">
        <v>32</v>
      </c>
      <c r="B43" s="32" t="str">
        <f>'[1]11'!B40</f>
        <v xml:space="preserve">Klaten Selatan </v>
      </c>
      <c r="C43" s="32" t="str">
        <f>'[1]11'!C40</f>
        <v>Puskesmas Klaten Selatan</v>
      </c>
      <c r="D43" s="35">
        <v>14449</v>
      </c>
      <c r="E43" s="35">
        <v>14642</v>
      </c>
      <c r="F43" s="35">
        <f t="shared" si="0"/>
        <v>29091</v>
      </c>
      <c r="G43" s="35">
        <v>12582</v>
      </c>
      <c r="H43" s="35">
        <v>15856</v>
      </c>
      <c r="I43" s="35">
        <f t="shared" si="1"/>
        <v>28438</v>
      </c>
      <c r="J43" s="36">
        <f t="shared" si="2"/>
        <v>97.755319514626521</v>
      </c>
      <c r="K43" s="35">
        <v>2314</v>
      </c>
      <c r="L43" s="35">
        <v>3637</v>
      </c>
      <c r="M43" s="35">
        <f t="shared" si="3"/>
        <v>5951</v>
      </c>
      <c r="N43" s="36">
        <f t="shared" si="4"/>
        <v>20.926225472958716</v>
      </c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</row>
    <row r="44" spans="1:26" ht="15.75" customHeight="1" x14ac:dyDescent="0.25">
      <c r="A44" s="37">
        <v>33</v>
      </c>
      <c r="B44" s="32" t="str">
        <f>'[1]11'!B41</f>
        <v>Klaten Tengah</v>
      </c>
      <c r="C44" s="32" t="str">
        <f>'[1]11'!C41</f>
        <v>Puskesmas Klaten Tengah</v>
      </c>
      <c r="D44" s="35">
        <v>13470</v>
      </c>
      <c r="E44" s="35">
        <v>13513</v>
      </c>
      <c r="F44" s="35">
        <f t="shared" si="0"/>
        <v>26983</v>
      </c>
      <c r="G44" s="35">
        <v>9454</v>
      </c>
      <c r="H44" s="35">
        <v>17529</v>
      </c>
      <c r="I44" s="35">
        <f t="shared" si="1"/>
        <v>26983</v>
      </c>
      <c r="J44" s="36">
        <f t="shared" si="2"/>
        <v>100</v>
      </c>
      <c r="K44" s="35">
        <v>4727</v>
      </c>
      <c r="L44" s="35">
        <v>8764</v>
      </c>
      <c r="M44" s="35">
        <f t="shared" si="3"/>
        <v>13491</v>
      </c>
      <c r="N44" s="36">
        <f t="shared" si="4"/>
        <v>49.998146981432754</v>
      </c>
      <c r="O44" s="4"/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</row>
    <row r="45" spans="1:26" s="39" customFormat="1" ht="15.75" customHeight="1" x14ac:dyDescent="0.25">
      <c r="A45" s="37">
        <v>34</v>
      </c>
      <c r="B45" s="32" t="str">
        <f>'[1]11'!B42</f>
        <v>Klaten Utara</v>
      </c>
      <c r="C45" s="32" t="str">
        <f>'[1]11'!C42</f>
        <v>Puskesmas Klaten Utara</v>
      </c>
      <c r="D45" s="35">
        <v>15754</v>
      </c>
      <c r="E45" s="35">
        <v>16090</v>
      </c>
      <c r="F45" s="35">
        <f t="shared" si="0"/>
        <v>31844</v>
      </c>
      <c r="G45" s="35">
        <v>15185</v>
      </c>
      <c r="H45" s="35">
        <v>16659</v>
      </c>
      <c r="I45" s="35">
        <f t="shared" si="1"/>
        <v>31844</v>
      </c>
      <c r="J45" s="36">
        <f t="shared" si="2"/>
        <v>100</v>
      </c>
      <c r="K45" s="35">
        <v>4802</v>
      </c>
      <c r="L45" s="35">
        <v>2209</v>
      </c>
      <c r="M45" s="35">
        <f t="shared" si="3"/>
        <v>7011</v>
      </c>
      <c r="N45" s="36">
        <f t="shared" si="4"/>
        <v>22.016706443914082</v>
      </c>
      <c r="O45" s="3"/>
      <c r="P45" s="3"/>
      <c r="Q45" s="3"/>
      <c r="R45" s="3"/>
      <c r="S45" s="3"/>
      <c r="T45" s="3"/>
      <c r="U45" s="3"/>
      <c r="V45" s="3"/>
      <c r="W45" s="38"/>
      <c r="X45" s="38"/>
      <c r="Y45" s="38"/>
      <c r="Z45" s="38"/>
    </row>
    <row r="46" spans="1:26" ht="15.75" customHeight="1" x14ac:dyDescent="0.25">
      <c r="A46" s="37"/>
      <c r="B46" s="40"/>
      <c r="C46" s="40"/>
      <c r="D46" s="41"/>
      <c r="E46" s="41"/>
      <c r="F46" s="41"/>
      <c r="G46" s="41"/>
      <c r="H46" s="41"/>
      <c r="I46" s="41"/>
      <c r="J46" s="42"/>
      <c r="K46" s="41"/>
      <c r="L46" s="41"/>
      <c r="M46" s="41"/>
      <c r="N46" s="42"/>
      <c r="O46" s="4"/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</row>
    <row r="47" spans="1:26" ht="15.75" customHeight="1" x14ac:dyDescent="0.25">
      <c r="A47" s="37"/>
      <c r="B47" s="40"/>
      <c r="C47" s="40"/>
      <c r="D47" s="41"/>
      <c r="E47" s="41"/>
      <c r="F47" s="41"/>
      <c r="G47" s="41"/>
      <c r="H47" s="41"/>
      <c r="I47" s="41"/>
      <c r="J47" s="42"/>
      <c r="K47" s="41"/>
      <c r="L47" s="41"/>
      <c r="M47" s="41"/>
      <c r="N47" s="42"/>
      <c r="O47" s="4"/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</row>
    <row r="48" spans="1:26" ht="15.75" customHeight="1" x14ac:dyDescent="0.25">
      <c r="A48" s="37"/>
      <c r="B48" s="40"/>
      <c r="C48" s="40"/>
      <c r="D48" s="41"/>
      <c r="E48" s="41"/>
      <c r="F48" s="41"/>
      <c r="G48" s="41"/>
      <c r="H48" s="41"/>
      <c r="I48" s="41"/>
      <c r="J48" s="42"/>
      <c r="K48" s="41"/>
      <c r="L48" s="41"/>
      <c r="M48" s="41"/>
      <c r="N48" s="42"/>
      <c r="O48" s="4"/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</row>
    <row r="49" spans="1:26" ht="15.75" customHeight="1" x14ac:dyDescent="0.25">
      <c r="A49" s="37"/>
      <c r="B49" s="40"/>
      <c r="C49" s="40"/>
      <c r="D49" s="41"/>
      <c r="E49" s="41"/>
      <c r="F49" s="41"/>
      <c r="G49" s="41"/>
      <c r="H49" s="41"/>
      <c r="I49" s="41"/>
      <c r="J49" s="42"/>
      <c r="K49" s="41"/>
      <c r="L49" s="41"/>
      <c r="M49" s="41"/>
      <c r="N49" s="42"/>
      <c r="O49" s="4"/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</row>
    <row r="50" spans="1:26" ht="15.75" customHeight="1" x14ac:dyDescent="0.25">
      <c r="A50" s="37"/>
      <c r="B50" s="40"/>
      <c r="C50" s="40"/>
      <c r="D50" s="41"/>
      <c r="E50" s="41"/>
      <c r="F50" s="41"/>
      <c r="G50" s="41"/>
      <c r="H50" s="41"/>
      <c r="I50" s="41"/>
      <c r="J50" s="42"/>
      <c r="K50" s="41"/>
      <c r="L50" s="41"/>
      <c r="M50" s="41"/>
      <c r="N50" s="42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</row>
    <row r="51" spans="1:26" ht="15.75" customHeight="1" thickBot="1" x14ac:dyDescent="0.3">
      <c r="A51" s="43" t="s">
        <v>16</v>
      </c>
      <c r="B51" s="43"/>
      <c r="C51" s="44"/>
      <c r="D51" s="45">
        <f t="shared" ref="D51:E51" si="5">SUM(D12:D50)</f>
        <v>411844</v>
      </c>
      <c r="E51" s="46">
        <f t="shared" si="5"/>
        <v>408090</v>
      </c>
      <c r="F51" s="46">
        <f>SUM(D51:E51)</f>
        <v>819934</v>
      </c>
      <c r="G51" s="46">
        <f t="shared" ref="G51:H51" si="6">SUM(G12:G50)</f>
        <v>336388</v>
      </c>
      <c r="H51" s="46">
        <f t="shared" si="6"/>
        <v>529836</v>
      </c>
      <c r="I51" s="46">
        <f>SUM(G51,H51)</f>
        <v>866224</v>
      </c>
      <c r="J51" s="47">
        <f>I51/F51*100</f>
        <v>105.64557635126729</v>
      </c>
      <c r="K51" s="46">
        <f t="shared" ref="K51:M51" si="7">SUM(K12:K50)</f>
        <v>104743</v>
      </c>
      <c r="L51" s="46">
        <f t="shared" si="7"/>
        <v>155704</v>
      </c>
      <c r="M51" s="46">
        <f t="shared" si="7"/>
        <v>260447</v>
      </c>
      <c r="N51" s="48">
        <f>M51/I51*100</f>
        <v>30.066934187923678</v>
      </c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</row>
    <row r="52" spans="1:26" ht="15.75" customHeight="1" x14ac:dyDescent="0.25">
      <c r="A52" s="4"/>
      <c r="B52" s="4"/>
      <c r="C52" s="2"/>
      <c r="D52" s="49"/>
      <c r="E52" s="49"/>
      <c r="F52" s="49"/>
      <c r="G52" s="49"/>
      <c r="H52" s="49"/>
      <c r="I52" s="49"/>
      <c r="J52" s="49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</row>
    <row r="53" spans="1:26" ht="15.75" customHeight="1" x14ac:dyDescent="0.25">
      <c r="A53" s="50" t="s">
        <v>17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</row>
    <row r="54" spans="1:26" ht="15.7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</row>
    <row r="55" spans="1:26" ht="15.7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</row>
    <row r="56" spans="1:26" ht="15.7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</row>
    <row r="57" spans="1:26" ht="15.7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</row>
    <row r="58" spans="1:26" ht="15.7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</row>
    <row r="59" spans="1:26" ht="15.7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</row>
    <row r="60" spans="1:26" ht="15.7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</row>
    <row r="61" spans="1:26" ht="15.7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</row>
    <row r="62" spans="1:26" ht="15.7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</row>
    <row r="63" spans="1:26" ht="15.7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</row>
    <row r="64" spans="1:26" ht="15.7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</row>
    <row r="65" spans="1:26" ht="15.7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</row>
    <row r="66" spans="1:26" ht="15.7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</row>
    <row r="67" spans="1:26" ht="15.7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</row>
    <row r="68" spans="1:26" ht="15.7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</row>
    <row r="69" spans="1:26" ht="15.7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</row>
    <row r="70" spans="1:26" ht="15.7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</row>
    <row r="71" spans="1:26" ht="15.7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</row>
    <row r="72" spans="1:26" ht="15.7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</row>
    <row r="73" spans="1:26" ht="15.7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</row>
    <row r="74" spans="1:26" ht="15.7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</row>
    <row r="75" spans="1:26" ht="15.7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</row>
    <row r="76" spans="1:26" ht="15.7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</row>
    <row r="77" spans="1:26" ht="15.7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</row>
    <row r="78" spans="1:26" ht="15.7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</row>
    <row r="79" spans="1:26" ht="15.7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5"/>
      <c r="X79" s="5"/>
      <c r="Y79" s="5"/>
      <c r="Z79" s="5"/>
    </row>
    <row r="80" spans="1:26" ht="15.7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5"/>
      <c r="X80" s="5"/>
      <c r="Y80" s="5"/>
      <c r="Z80" s="5"/>
    </row>
    <row r="81" spans="1:26" ht="15.7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5"/>
      <c r="X81" s="5"/>
      <c r="Y81" s="5"/>
      <c r="Z81" s="5"/>
    </row>
    <row r="82" spans="1:26" ht="15.7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5"/>
      <c r="X82" s="5"/>
      <c r="Y82" s="5"/>
      <c r="Z82" s="5"/>
    </row>
    <row r="83" spans="1:26" ht="15.7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5"/>
      <c r="X83" s="5"/>
      <c r="Y83" s="5"/>
      <c r="Z83" s="5"/>
    </row>
    <row r="84" spans="1:26" ht="15.7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5"/>
      <c r="X84" s="5"/>
      <c r="Y84" s="5"/>
      <c r="Z84" s="5"/>
    </row>
    <row r="85" spans="1:26" ht="15.7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5"/>
      <c r="X85" s="5"/>
      <c r="Y85" s="5"/>
      <c r="Z85" s="5"/>
    </row>
    <row r="86" spans="1:26" ht="15.7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5"/>
      <c r="X86" s="5"/>
      <c r="Y86" s="5"/>
      <c r="Z86" s="5"/>
    </row>
    <row r="87" spans="1:26" ht="15.7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5"/>
      <c r="X87" s="5"/>
      <c r="Y87" s="5"/>
      <c r="Z87" s="5"/>
    </row>
    <row r="88" spans="1:26" ht="15.7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5"/>
      <c r="X88" s="5"/>
      <c r="Y88" s="5"/>
      <c r="Z88" s="5"/>
    </row>
    <row r="89" spans="1:26" ht="15.7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5"/>
      <c r="X89" s="5"/>
      <c r="Y89" s="5"/>
      <c r="Z89" s="5"/>
    </row>
    <row r="90" spans="1:26" ht="15.7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5"/>
      <c r="X90" s="5"/>
      <c r="Y90" s="5"/>
      <c r="Z90" s="5"/>
    </row>
    <row r="91" spans="1:26" ht="15.7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5"/>
      <c r="X91" s="5"/>
      <c r="Y91" s="5"/>
      <c r="Z91" s="5"/>
    </row>
    <row r="92" spans="1:26" ht="15.7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5"/>
      <c r="X92" s="5"/>
      <c r="Y92" s="5"/>
      <c r="Z92" s="5"/>
    </row>
    <row r="93" spans="1:26" ht="15.7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5"/>
      <c r="X93" s="5"/>
      <c r="Y93" s="5"/>
      <c r="Z93" s="5"/>
    </row>
    <row r="94" spans="1:26" ht="15.7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5"/>
      <c r="X94" s="5"/>
      <c r="Y94" s="5"/>
      <c r="Z94" s="5"/>
    </row>
    <row r="95" spans="1:26" ht="15.7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5"/>
      <c r="X95" s="5"/>
      <c r="Y95" s="5"/>
      <c r="Z95" s="5"/>
    </row>
    <row r="96" spans="1:26" ht="15.7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5"/>
      <c r="X96" s="5"/>
      <c r="Y96" s="5"/>
      <c r="Z96" s="5"/>
    </row>
    <row r="97" spans="1:26" ht="15.7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5"/>
      <c r="X97" s="5"/>
      <c r="Y97" s="5"/>
      <c r="Z97" s="5"/>
    </row>
    <row r="98" spans="1:26" ht="15.7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5"/>
      <c r="X98" s="5"/>
      <c r="Y98" s="5"/>
      <c r="Z98" s="5"/>
    </row>
    <row r="99" spans="1:26" ht="15.7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5"/>
      <c r="X99" s="5"/>
      <c r="Y99" s="5"/>
      <c r="Z99" s="5"/>
    </row>
    <row r="100" spans="1:26" ht="15.7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5"/>
      <c r="X100" s="5"/>
      <c r="Y100" s="5"/>
      <c r="Z100" s="5"/>
    </row>
    <row r="101" spans="1:26" ht="15.7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5"/>
      <c r="X101" s="5"/>
      <c r="Y101" s="5"/>
      <c r="Z101" s="5"/>
    </row>
    <row r="102" spans="1:26" ht="15.7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5"/>
      <c r="X102" s="5"/>
      <c r="Y102" s="5"/>
      <c r="Z102" s="5"/>
    </row>
    <row r="103" spans="1:26" ht="15.7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5"/>
      <c r="X103" s="5"/>
      <c r="Y103" s="5"/>
      <c r="Z103" s="5"/>
    </row>
    <row r="104" spans="1:26" ht="15.7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5"/>
      <c r="X104" s="5"/>
      <c r="Y104" s="5"/>
      <c r="Z104" s="5"/>
    </row>
    <row r="105" spans="1:26" ht="15.7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5"/>
      <c r="X105" s="5"/>
      <c r="Y105" s="5"/>
      <c r="Z105" s="5"/>
    </row>
    <row r="106" spans="1:26" ht="15.7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5"/>
      <c r="X106" s="5"/>
      <c r="Y106" s="5"/>
      <c r="Z106" s="5"/>
    </row>
    <row r="107" spans="1:26" ht="15.7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5"/>
      <c r="X107" s="5"/>
      <c r="Y107" s="5"/>
      <c r="Z107" s="5"/>
    </row>
    <row r="108" spans="1:26" ht="15.7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5"/>
      <c r="X108" s="5"/>
      <c r="Y108" s="5"/>
      <c r="Z108" s="5"/>
    </row>
    <row r="109" spans="1:26" ht="15.7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5"/>
      <c r="X109" s="5"/>
      <c r="Y109" s="5"/>
      <c r="Z109" s="5"/>
    </row>
    <row r="110" spans="1:26" ht="15.7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5"/>
      <c r="X110" s="5"/>
      <c r="Y110" s="5"/>
      <c r="Z110" s="5"/>
    </row>
    <row r="111" spans="1:26" ht="15.7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5"/>
      <c r="X111" s="5"/>
      <c r="Y111" s="5"/>
      <c r="Z111" s="5"/>
    </row>
    <row r="112" spans="1:26" ht="15.7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5"/>
      <c r="X112" s="5"/>
      <c r="Y112" s="5"/>
      <c r="Z112" s="5"/>
    </row>
    <row r="113" spans="1:26" ht="15.7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5"/>
      <c r="X113" s="5"/>
      <c r="Y113" s="5"/>
      <c r="Z113" s="5"/>
    </row>
    <row r="114" spans="1:26" ht="15.7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5"/>
      <c r="X114" s="5"/>
      <c r="Y114" s="5"/>
      <c r="Z114" s="5"/>
    </row>
    <row r="115" spans="1:26" ht="15.7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5"/>
      <c r="X115" s="5"/>
      <c r="Y115" s="5"/>
      <c r="Z115" s="5"/>
    </row>
    <row r="116" spans="1:26" ht="15.7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5"/>
      <c r="X116" s="5"/>
      <c r="Y116" s="5"/>
      <c r="Z116" s="5"/>
    </row>
    <row r="117" spans="1:26" ht="15.7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5"/>
      <c r="X117" s="5"/>
      <c r="Y117" s="5"/>
      <c r="Z117" s="5"/>
    </row>
    <row r="118" spans="1:26" ht="15.7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5"/>
      <c r="X118" s="5"/>
      <c r="Y118" s="5"/>
      <c r="Z118" s="5"/>
    </row>
    <row r="119" spans="1:26" ht="15.7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5"/>
      <c r="X119" s="5"/>
      <c r="Y119" s="5"/>
      <c r="Z119" s="5"/>
    </row>
    <row r="120" spans="1:26" ht="15.7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5"/>
      <c r="X120" s="5"/>
      <c r="Y120" s="5"/>
      <c r="Z120" s="5"/>
    </row>
    <row r="121" spans="1:26" ht="15.7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5"/>
      <c r="X121" s="5"/>
      <c r="Y121" s="5"/>
      <c r="Z121" s="5"/>
    </row>
    <row r="122" spans="1:26" ht="15.7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5"/>
      <c r="X122" s="5"/>
      <c r="Y122" s="5"/>
      <c r="Z122" s="5"/>
    </row>
    <row r="123" spans="1:26" ht="15.7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5"/>
      <c r="X123" s="5"/>
      <c r="Y123" s="5"/>
      <c r="Z123" s="5"/>
    </row>
    <row r="124" spans="1:26" ht="15.7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5"/>
      <c r="X124" s="5"/>
      <c r="Y124" s="5"/>
      <c r="Z124" s="5"/>
    </row>
    <row r="125" spans="1:26" ht="15.7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5"/>
      <c r="X125" s="5"/>
      <c r="Y125" s="5"/>
      <c r="Z125" s="5"/>
    </row>
    <row r="126" spans="1:26" ht="15.7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5"/>
      <c r="X126" s="5"/>
      <c r="Y126" s="5"/>
      <c r="Z126" s="5"/>
    </row>
    <row r="127" spans="1:26" ht="15.7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5"/>
      <c r="X127" s="5"/>
      <c r="Y127" s="5"/>
      <c r="Z127" s="5"/>
    </row>
    <row r="128" spans="1:26" ht="15.7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5"/>
      <c r="X128" s="5"/>
      <c r="Y128" s="5"/>
      <c r="Z128" s="5"/>
    </row>
    <row r="129" spans="1:26" ht="15.7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5"/>
      <c r="X129" s="5"/>
      <c r="Y129" s="5"/>
      <c r="Z129" s="5"/>
    </row>
    <row r="130" spans="1:26" ht="15.7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5"/>
      <c r="X130" s="5"/>
      <c r="Y130" s="5"/>
      <c r="Z130" s="5"/>
    </row>
    <row r="131" spans="1:26" ht="15.7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5"/>
      <c r="X131" s="5"/>
      <c r="Y131" s="5"/>
      <c r="Z131" s="5"/>
    </row>
    <row r="132" spans="1:26" ht="15.7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5"/>
      <c r="X132" s="5"/>
      <c r="Y132" s="5"/>
      <c r="Z132" s="5"/>
    </row>
    <row r="133" spans="1:26" ht="15.7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5"/>
      <c r="X133" s="5"/>
      <c r="Y133" s="5"/>
      <c r="Z133" s="5"/>
    </row>
    <row r="134" spans="1:26" ht="15.7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5"/>
      <c r="X134" s="5"/>
      <c r="Y134" s="5"/>
      <c r="Z134" s="5"/>
    </row>
    <row r="135" spans="1:26" ht="15.7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5"/>
      <c r="X135" s="5"/>
      <c r="Y135" s="5"/>
      <c r="Z135" s="5"/>
    </row>
    <row r="136" spans="1:26" ht="15.7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5"/>
      <c r="X136" s="5"/>
      <c r="Y136" s="5"/>
      <c r="Z136" s="5"/>
    </row>
    <row r="137" spans="1:26" ht="15.7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5"/>
      <c r="X137" s="5"/>
      <c r="Y137" s="5"/>
      <c r="Z137" s="5"/>
    </row>
    <row r="138" spans="1:26" ht="15.7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5"/>
      <c r="X138" s="5"/>
      <c r="Y138" s="5"/>
      <c r="Z138" s="5"/>
    </row>
    <row r="139" spans="1:26" ht="15.7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5"/>
      <c r="X139" s="5"/>
      <c r="Y139" s="5"/>
      <c r="Z139" s="5"/>
    </row>
    <row r="140" spans="1:26" ht="15.7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5"/>
      <c r="X140" s="5"/>
      <c r="Y140" s="5"/>
      <c r="Z140" s="5"/>
    </row>
    <row r="141" spans="1:26" ht="15.7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5"/>
      <c r="X141" s="5"/>
      <c r="Y141" s="5"/>
      <c r="Z141" s="5"/>
    </row>
    <row r="142" spans="1:26" ht="15.7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5"/>
      <c r="X142" s="5"/>
      <c r="Y142" s="5"/>
      <c r="Z142" s="5"/>
    </row>
    <row r="143" spans="1:26" ht="15.7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5"/>
      <c r="X143" s="5"/>
      <c r="Y143" s="5"/>
      <c r="Z143" s="5"/>
    </row>
    <row r="144" spans="1:26" ht="15.7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5"/>
      <c r="X144" s="5"/>
      <c r="Y144" s="5"/>
      <c r="Z144" s="5"/>
    </row>
    <row r="145" spans="1:26" ht="15.7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5"/>
      <c r="X145" s="5"/>
      <c r="Y145" s="5"/>
      <c r="Z145" s="5"/>
    </row>
    <row r="146" spans="1:26" ht="15.7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5"/>
      <c r="X146" s="5"/>
      <c r="Y146" s="5"/>
      <c r="Z146" s="5"/>
    </row>
    <row r="147" spans="1:26" ht="15.7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5"/>
      <c r="X147" s="5"/>
      <c r="Y147" s="5"/>
      <c r="Z147" s="5"/>
    </row>
    <row r="148" spans="1:26" ht="15.7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5"/>
      <c r="X148" s="5"/>
      <c r="Y148" s="5"/>
      <c r="Z148" s="5"/>
    </row>
    <row r="149" spans="1:26" ht="15.7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5"/>
      <c r="X149" s="5"/>
      <c r="Y149" s="5"/>
      <c r="Z149" s="5"/>
    </row>
    <row r="150" spans="1:26" ht="15.7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5"/>
      <c r="X150" s="5"/>
      <c r="Y150" s="5"/>
      <c r="Z150" s="5"/>
    </row>
    <row r="151" spans="1:26" ht="15.7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5"/>
      <c r="X151" s="5"/>
      <c r="Y151" s="5"/>
      <c r="Z151" s="5"/>
    </row>
    <row r="152" spans="1:26" ht="15.7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5"/>
      <c r="X152" s="5"/>
      <c r="Y152" s="5"/>
      <c r="Z152" s="5"/>
    </row>
    <row r="153" spans="1:26" ht="15.7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5"/>
      <c r="X153" s="5"/>
      <c r="Y153" s="5"/>
      <c r="Z153" s="5"/>
    </row>
    <row r="154" spans="1:26" ht="15.7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5"/>
      <c r="X154" s="5"/>
      <c r="Y154" s="5"/>
      <c r="Z154" s="5"/>
    </row>
    <row r="155" spans="1:26" ht="15.7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5"/>
      <c r="X155" s="5"/>
      <c r="Y155" s="5"/>
      <c r="Z155" s="5"/>
    </row>
    <row r="156" spans="1:26" ht="15.7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5"/>
      <c r="X156" s="5"/>
      <c r="Y156" s="5"/>
      <c r="Z156" s="5"/>
    </row>
    <row r="157" spans="1:26" ht="15.7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5"/>
      <c r="X157" s="5"/>
      <c r="Y157" s="5"/>
      <c r="Z157" s="5"/>
    </row>
    <row r="158" spans="1:26" ht="15.7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5"/>
      <c r="X158" s="5"/>
      <c r="Y158" s="5"/>
      <c r="Z158" s="5"/>
    </row>
    <row r="159" spans="1:26" ht="15.7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5"/>
      <c r="X159" s="5"/>
      <c r="Y159" s="5"/>
      <c r="Z159" s="5"/>
    </row>
    <row r="160" spans="1:26" ht="15.7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5"/>
      <c r="X160" s="5"/>
      <c r="Y160" s="5"/>
      <c r="Z160" s="5"/>
    </row>
    <row r="161" spans="1:26" ht="15.7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5"/>
      <c r="X161" s="5"/>
      <c r="Y161" s="5"/>
      <c r="Z161" s="5"/>
    </row>
    <row r="162" spans="1:26" ht="15.7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5"/>
      <c r="X162" s="5"/>
      <c r="Y162" s="5"/>
      <c r="Z162" s="5"/>
    </row>
    <row r="163" spans="1:26" ht="15.7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5"/>
      <c r="X163" s="5"/>
      <c r="Y163" s="5"/>
      <c r="Z163" s="5"/>
    </row>
    <row r="164" spans="1:26" ht="15.7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5"/>
      <c r="X164" s="5"/>
      <c r="Y164" s="5"/>
      <c r="Z164" s="5"/>
    </row>
    <row r="165" spans="1:26" ht="15.7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5"/>
      <c r="X165" s="5"/>
      <c r="Y165" s="5"/>
      <c r="Z165" s="5"/>
    </row>
    <row r="166" spans="1:26" ht="15.7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5"/>
      <c r="X166" s="5"/>
      <c r="Y166" s="5"/>
      <c r="Z166" s="5"/>
    </row>
    <row r="167" spans="1:26" ht="15.7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5"/>
      <c r="X167" s="5"/>
      <c r="Y167" s="5"/>
      <c r="Z167" s="5"/>
    </row>
    <row r="168" spans="1:26" ht="15.7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5"/>
      <c r="X168" s="5"/>
      <c r="Y168" s="5"/>
      <c r="Z168" s="5"/>
    </row>
    <row r="169" spans="1:26" ht="15.7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5"/>
      <c r="X169" s="5"/>
      <c r="Y169" s="5"/>
      <c r="Z169" s="5"/>
    </row>
    <row r="170" spans="1:26" ht="15.7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5"/>
      <c r="X170" s="5"/>
      <c r="Y170" s="5"/>
      <c r="Z170" s="5"/>
    </row>
    <row r="171" spans="1:26" ht="15.7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5"/>
      <c r="X171" s="5"/>
      <c r="Y171" s="5"/>
      <c r="Z171" s="5"/>
    </row>
    <row r="172" spans="1:26" ht="15.7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5"/>
      <c r="X172" s="5"/>
      <c r="Y172" s="5"/>
      <c r="Z172" s="5"/>
    </row>
    <row r="173" spans="1:26" ht="15.7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5"/>
      <c r="X173" s="5"/>
      <c r="Y173" s="5"/>
      <c r="Z173" s="5"/>
    </row>
    <row r="174" spans="1:26" ht="15.7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5"/>
      <c r="X174" s="5"/>
      <c r="Y174" s="5"/>
      <c r="Z174" s="5"/>
    </row>
    <row r="175" spans="1:26" ht="15.7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5"/>
      <c r="X175" s="5"/>
      <c r="Y175" s="5"/>
      <c r="Z175" s="5"/>
    </row>
    <row r="176" spans="1:26" ht="15.7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5"/>
      <c r="X176" s="5"/>
      <c r="Y176" s="5"/>
      <c r="Z176" s="5"/>
    </row>
    <row r="177" spans="1:26" ht="15.7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5"/>
      <c r="X177" s="5"/>
      <c r="Y177" s="5"/>
      <c r="Z177" s="5"/>
    </row>
    <row r="178" spans="1:26" ht="15.7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5"/>
      <c r="X178" s="5"/>
      <c r="Y178" s="5"/>
      <c r="Z178" s="5"/>
    </row>
    <row r="179" spans="1:26" ht="15.7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5"/>
      <c r="X179" s="5"/>
      <c r="Y179" s="5"/>
      <c r="Z179" s="5"/>
    </row>
    <row r="180" spans="1:26" ht="15.7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5"/>
      <c r="X180" s="5"/>
      <c r="Y180" s="5"/>
      <c r="Z180" s="5"/>
    </row>
    <row r="181" spans="1:26" ht="15.7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5"/>
      <c r="X181" s="5"/>
      <c r="Y181" s="5"/>
      <c r="Z181" s="5"/>
    </row>
    <row r="182" spans="1:26" ht="15.7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5"/>
      <c r="X182" s="5"/>
      <c r="Y182" s="5"/>
      <c r="Z182" s="5"/>
    </row>
    <row r="183" spans="1:26" ht="15.7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5"/>
      <c r="X183" s="5"/>
      <c r="Y183" s="5"/>
      <c r="Z183" s="5"/>
    </row>
    <row r="184" spans="1:26" ht="15.7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5"/>
      <c r="X184" s="5"/>
      <c r="Y184" s="5"/>
      <c r="Z184" s="5"/>
    </row>
    <row r="185" spans="1:26" ht="15.7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5"/>
      <c r="X185" s="5"/>
      <c r="Y185" s="5"/>
      <c r="Z185" s="5"/>
    </row>
    <row r="186" spans="1:26" ht="15.7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5"/>
      <c r="X186" s="5"/>
      <c r="Y186" s="5"/>
      <c r="Z186" s="5"/>
    </row>
    <row r="187" spans="1:26" ht="15.7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5"/>
      <c r="X187" s="5"/>
      <c r="Y187" s="5"/>
      <c r="Z187" s="5"/>
    </row>
    <row r="188" spans="1:26" ht="15.7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5"/>
      <c r="X188" s="5"/>
      <c r="Y188" s="5"/>
      <c r="Z188" s="5"/>
    </row>
    <row r="189" spans="1:26" ht="15.7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5"/>
      <c r="X189" s="5"/>
      <c r="Y189" s="5"/>
      <c r="Z189" s="5"/>
    </row>
    <row r="190" spans="1:26" ht="15.7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5"/>
      <c r="X190" s="5"/>
      <c r="Y190" s="5"/>
      <c r="Z190" s="5"/>
    </row>
    <row r="191" spans="1:26" ht="15.7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5"/>
      <c r="X191" s="5"/>
      <c r="Y191" s="5"/>
      <c r="Z191" s="5"/>
    </row>
    <row r="192" spans="1:26" ht="15.7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5"/>
      <c r="X192" s="5"/>
      <c r="Y192" s="5"/>
      <c r="Z192" s="5"/>
    </row>
    <row r="193" spans="1:26" ht="15.7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5"/>
      <c r="X193" s="5"/>
      <c r="Y193" s="5"/>
      <c r="Z193" s="5"/>
    </row>
    <row r="194" spans="1:26" ht="15.7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5"/>
      <c r="X194" s="5"/>
      <c r="Y194" s="5"/>
      <c r="Z194" s="5"/>
    </row>
    <row r="195" spans="1:26" ht="15.7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5"/>
      <c r="X195" s="5"/>
      <c r="Y195" s="5"/>
      <c r="Z195" s="5"/>
    </row>
    <row r="196" spans="1:26" ht="15.7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5"/>
      <c r="X196" s="5"/>
      <c r="Y196" s="5"/>
      <c r="Z196" s="5"/>
    </row>
    <row r="197" spans="1:26" ht="15.7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5"/>
      <c r="X197" s="5"/>
      <c r="Y197" s="5"/>
      <c r="Z197" s="5"/>
    </row>
    <row r="198" spans="1:26" ht="15.7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5"/>
      <c r="X198" s="5"/>
      <c r="Y198" s="5"/>
      <c r="Z198" s="5"/>
    </row>
    <row r="199" spans="1:26" ht="15.7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5"/>
      <c r="X199" s="5"/>
      <c r="Y199" s="5"/>
      <c r="Z199" s="5"/>
    </row>
    <row r="200" spans="1:26" ht="15.7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5"/>
      <c r="X200" s="5"/>
      <c r="Y200" s="5"/>
      <c r="Z200" s="5"/>
    </row>
    <row r="201" spans="1:26" ht="15.7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5"/>
      <c r="X201" s="5"/>
      <c r="Y201" s="5"/>
      <c r="Z201" s="5"/>
    </row>
    <row r="202" spans="1:26" ht="15.7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5"/>
      <c r="X202" s="5"/>
      <c r="Y202" s="5"/>
      <c r="Z202" s="5"/>
    </row>
    <row r="203" spans="1:26" ht="15.7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5"/>
      <c r="X203" s="5"/>
      <c r="Y203" s="5"/>
      <c r="Z203" s="5"/>
    </row>
    <row r="204" spans="1:26" ht="15.7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5"/>
      <c r="X204" s="5"/>
      <c r="Y204" s="5"/>
      <c r="Z204" s="5"/>
    </row>
    <row r="205" spans="1:26" ht="15.7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5"/>
      <c r="X205" s="5"/>
      <c r="Y205" s="5"/>
      <c r="Z205" s="5"/>
    </row>
    <row r="206" spans="1:26" ht="15.7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5"/>
      <c r="X206" s="5"/>
      <c r="Y206" s="5"/>
      <c r="Z206" s="5"/>
    </row>
    <row r="207" spans="1:26" ht="15.7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5"/>
      <c r="X207" s="5"/>
      <c r="Y207" s="5"/>
      <c r="Z207" s="5"/>
    </row>
    <row r="208" spans="1:26" ht="15.7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5"/>
      <c r="X208" s="5"/>
      <c r="Y208" s="5"/>
      <c r="Z208" s="5"/>
    </row>
    <row r="209" spans="1:26" ht="15.7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5"/>
      <c r="X209" s="5"/>
      <c r="Y209" s="5"/>
      <c r="Z209" s="5"/>
    </row>
    <row r="210" spans="1:26" ht="15.7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5"/>
      <c r="X210" s="5"/>
      <c r="Y210" s="5"/>
      <c r="Z210" s="5"/>
    </row>
    <row r="211" spans="1:26" ht="15.7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5"/>
      <c r="X211" s="5"/>
      <c r="Y211" s="5"/>
      <c r="Z211" s="5"/>
    </row>
    <row r="212" spans="1:26" ht="15.7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5"/>
      <c r="X212" s="5"/>
      <c r="Y212" s="5"/>
      <c r="Z212" s="5"/>
    </row>
    <row r="213" spans="1:26" ht="15.7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5"/>
      <c r="X213" s="5"/>
      <c r="Y213" s="5"/>
      <c r="Z213" s="5"/>
    </row>
    <row r="214" spans="1:26" ht="15.7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5"/>
      <c r="X214" s="5"/>
      <c r="Y214" s="5"/>
      <c r="Z214" s="5"/>
    </row>
    <row r="215" spans="1:26" ht="15.7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5"/>
      <c r="X215" s="5"/>
      <c r="Y215" s="5"/>
      <c r="Z215" s="5"/>
    </row>
    <row r="216" spans="1:26" ht="15.7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5"/>
      <c r="X216" s="5"/>
      <c r="Y216" s="5"/>
      <c r="Z216" s="5"/>
    </row>
    <row r="217" spans="1:26" ht="15.7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5"/>
      <c r="X217" s="5"/>
      <c r="Y217" s="5"/>
      <c r="Z217" s="5"/>
    </row>
    <row r="218" spans="1:26" ht="15.7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5"/>
      <c r="X218" s="5"/>
      <c r="Y218" s="5"/>
      <c r="Z218" s="5"/>
    </row>
    <row r="219" spans="1:26" ht="15.7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5"/>
      <c r="X219" s="5"/>
      <c r="Y219" s="5"/>
      <c r="Z219" s="5"/>
    </row>
    <row r="220" spans="1:26" ht="15.7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5"/>
      <c r="X220" s="5"/>
      <c r="Y220" s="5"/>
      <c r="Z220" s="5"/>
    </row>
    <row r="221" spans="1:26" ht="15.7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5"/>
      <c r="X221" s="5"/>
      <c r="Y221" s="5"/>
      <c r="Z221" s="5"/>
    </row>
    <row r="222" spans="1:26" ht="15.7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5"/>
      <c r="X222" s="5"/>
      <c r="Y222" s="5"/>
      <c r="Z222" s="5"/>
    </row>
    <row r="223" spans="1:26" ht="15.7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5"/>
      <c r="X223" s="5"/>
      <c r="Y223" s="5"/>
      <c r="Z223" s="5"/>
    </row>
    <row r="224" spans="1:26" ht="15.7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5"/>
      <c r="X224" s="5"/>
      <c r="Y224" s="5"/>
      <c r="Z224" s="5"/>
    </row>
    <row r="225" spans="1:26" ht="15.7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5"/>
      <c r="X225" s="5"/>
      <c r="Y225" s="5"/>
      <c r="Z225" s="5"/>
    </row>
    <row r="226" spans="1:26" ht="15.7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5"/>
      <c r="X226" s="5"/>
      <c r="Y226" s="5"/>
      <c r="Z226" s="5"/>
    </row>
    <row r="227" spans="1:26" ht="15.7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5"/>
      <c r="X227" s="5"/>
      <c r="Y227" s="5"/>
      <c r="Z227" s="5"/>
    </row>
    <row r="228" spans="1:26" ht="15.7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5"/>
      <c r="X228" s="5"/>
      <c r="Y228" s="5"/>
      <c r="Z228" s="5"/>
    </row>
    <row r="229" spans="1:26" ht="15.7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5"/>
      <c r="X229" s="5"/>
      <c r="Y229" s="5"/>
      <c r="Z229" s="5"/>
    </row>
    <row r="230" spans="1:26" ht="15.7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5"/>
      <c r="X230" s="5"/>
      <c r="Y230" s="5"/>
      <c r="Z230" s="5"/>
    </row>
    <row r="231" spans="1:26" ht="15.7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5"/>
      <c r="X231" s="5"/>
      <c r="Y231" s="5"/>
      <c r="Z231" s="5"/>
    </row>
    <row r="232" spans="1:26" ht="15.7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5"/>
      <c r="X232" s="5"/>
      <c r="Y232" s="5"/>
      <c r="Z232" s="5"/>
    </row>
    <row r="233" spans="1:26" ht="15.7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5"/>
      <c r="X233" s="5"/>
      <c r="Y233" s="5"/>
      <c r="Z233" s="5"/>
    </row>
    <row r="234" spans="1:26" ht="15.7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5"/>
      <c r="X234" s="5"/>
      <c r="Y234" s="5"/>
      <c r="Z234" s="5"/>
    </row>
    <row r="235" spans="1:26" ht="15.7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5"/>
      <c r="X235" s="5"/>
      <c r="Y235" s="5"/>
      <c r="Z235" s="5"/>
    </row>
    <row r="236" spans="1:26" ht="15.7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5"/>
      <c r="X236" s="5"/>
      <c r="Y236" s="5"/>
      <c r="Z236" s="5"/>
    </row>
    <row r="237" spans="1:26" ht="15.7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5"/>
      <c r="X237" s="5"/>
      <c r="Y237" s="5"/>
      <c r="Z237" s="5"/>
    </row>
    <row r="238" spans="1:26" ht="15.7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5"/>
      <c r="X238" s="5"/>
      <c r="Y238" s="5"/>
      <c r="Z238" s="5"/>
    </row>
    <row r="239" spans="1:26" ht="15.7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5"/>
      <c r="X239" s="5"/>
      <c r="Y239" s="5"/>
      <c r="Z239" s="5"/>
    </row>
    <row r="240" spans="1:26" ht="15.7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5"/>
      <c r="X240" s="5"/>
      <c r="Y240" s="5"/>
      <c r="Z240" s="5"/>
    </row>
    <row r="241" spans="1:26" ht="15.7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5"/>
      <c r="X241" s="5"/>
      <c r="Y241" s="5"/>
      <c r="Z241" s="5"/>
    </row>
    <row r="242" spans="1:26" ht="15.7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5"/>
      <c r="X242" s="5"/>
      <c r="Y242" s="5"/>
      <c r="Z242" s="5"/>
    </row>
    <row r="243" spans="1:26" ht="15.7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5"/>
      <c r="X243" s="5"/>
      <c r="Y243" s="5"/>
      <c r="Z243" s="5"/>
    </row>
    <row r="244" spans="1:26" ht="15.7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5"/>
      <c r="X244" s="5"/>
      <c r="Y244" s="5"/>
      <c r="Z244" s="5"/>
    </row>
    <row r="245" spans="1:26" ht="15.7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5"/>
      <c r="X245" s="5"/>
      <c r="Y245" s="5"/>
      <c r="Z245" s="5"/>
    </row>
    <row r="246" spans="1:26" ht="15.7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5"/>
      <c r="X246" s="5"/>
      <c r="Y246" s="5"/>
      <c r="Z246" s="5"/>
    </row>
    <row r="247" spans="1:26" ht="15.7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5"/>
      <c r="X247" s="5"/>
      <c r="Y247" s="5"/>
      <c r="Z247" s="5"/>
    </row>
    <row r="248" spans="1:26" ht="15.7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5"/>
      <c r="X248" s="5"/>
      <c r="Y248" s="5"/>
      <c r="Z248" s="5"/>
    </row>
    <row r="249" spans="1:26" ht="15.7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5"/>
      <c r="X249" s="5"/>
      <c r="Y249" s="5"/>
      <c r="Z249" s="5"/>
    </row>
    <row r="250" spans="1:26" ht="15.7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5"/>
      <c r="X250" s="5"/>
      <c r="Y250" s="5"/>
      <c r="Z250" s="5"/>
    </row>
    <row r="251" spans="1:26" ht="15.7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5"/>
      <c r="X251" s="5"/>
      <c r="Y251" s="5"/>
      <c r="Z251" s="5"/>
    </row>
    <row r="252" spans="1:26" ht="15.7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5"/>
      <c r="X252" s="5"/>
      <c r="Y252" s="5"/>
      <c r="Z252" s="5"/>
    </row>
    <row r="253" spans="1:26" ht="15.7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5"/>
      <c r="X253" s="5"/>
      <c r="Y253" s="5"/>
      <c r="Z253" s="5"/>
    </row>
    <row r="254" spans="1:26" ht="15.7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7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.7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5.75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5.75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5.75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  <row r="1001" spans="1:26" ht="15.75" customHeight="1" x14ac:dyDescent="0.25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</row>
    <row r="1002" spans="1:26" ht="15.75" customHeight="1" x14ac:dyDescent="0.25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</row>
    <row r="1003" spans="1:26" ht="15.75" customHeight="1" x14ac:dyDescent="0.25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</row>
    <row r="1004" spans="1:26" ht="15.75" customHeight="1" x14ac:dyDescent="0.25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</row>
    <row r="1005" spans="1:26" ht="15.75" customHeight="1" x14ac:dyDescent="0.25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</row>
    <row r="1006" spans="1:26" ht="15.75" customHeight="1" x14ac:dyDescent="0.25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</row>
    <row r="1007" spans="1:26" ht="15.75" customHeight="1" x14ac:dyDescent="0.25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</row>
    <row r="1008" spans="1:26" ht="15.75" customHeight="1" x14ac:dyDescent="0.25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</row>
    <row r="1009" spans="1:26" ht="15.75" customHeight="1" x14ac:dyDescent="0.25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</row>
    <row r="1010" spans="1:26" ht="15.75" customHeight="1" x14ac:dyDescent="0.25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</row>
    <row r="1011" spans="1:26" ht="15.75" customHeight="1" x14ac:dyDescent="0.25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</row>
    <row r="1012" spans="1:26" ht="15.75" customHeight="1" x14ac:dyDescent="0.25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</row>
    <row r="1013" spans="1:26" ht="15.75" customHeight="1" x14ac:dyDescent="0.25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</row>
    <row r="1014" spans="1:26" ht="15.75" customHeight="1" x14ac:dyDescent="0.25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</row>
  </sheetData>
  <mergeCells count="12">
    <mergeCell ref="I9:J9"/>
    <mergeCell ref="M9:N9"/>
    <mergeCell ref="A3:N3"/>
    <mergeCell ref="B4:N4"/>
    <mergeCell ref="B5:N5"/>
    <mergeCell ref="A7:A10"/>
    <mergeCell ref="B7:B10"/>
    <mergeCell ref="C7:C10"/>
    <mergeCell ref="D7:N7"/>
    <mergeCell ref="D8:F9"/>
    <mergeCell ref="G8:J8"/>
    <mergeCell ref="K8:N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2026-07-29T06:57:58Z</dcterms:created>
  <dcterms:modified xsi:type="dcterms:W3CDTF">2026-07-29T06:59:04Z</dcterms:modified>
</cp:coreProperties>
</file>