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NAIK TURUN BULAN" sheetId="2" r:id="rId1"/>
    <sheet name="NAIK TURUN1 TH" sheetId="3" r:id="rId2"/>
    <sheet name="KENDARAAN" sheetId="4" r:id="rId3"/>
    <sheet name="KENDAARAN 1 TH" sheetId="5" r:id="rId4"/>
  </sheets>
  <calcPr calcId="144525"/>
</workbook>
</file>

<file path=xl/calcChain.xml><?xml version="1.0" encoding="utf-8"?>
<calcChain xmlns="http://schemas.openxmlformats.org/spreadsheetml/2006/main">
  <c r="G107" i="2" l="1"/>
  <c r="F31" i="2" l="1"/>
  <c r="E31" i="2"/>
  <c r="C31" i="2"/>
  <c r="C10" i="3" s="1"/>
  <c r="G8" i="2" l="1"/>
  <c r="D108" i="2" l="1"/>
  <c r="D17" i="3" s="1"/>
  <c r="C86" i="2" l="1"/>
  <c r="C15" i="3" s="1"/>
  <c r="G73" i="2"/>
  <c r="G41" i="2" l="1"/>
  <c r="G9" i="2" l="1"/>
  <c r="G10" i="2"/>
  <c r="C11" i="2"/>
  <c r="D11" i="2"/>
  <c r="E11" i="2"/>
  <c r="F11" i="2"/>
  <c r="G18" i="2"/>
  <c r="G19" i="2"/>
  <c r="G20" i="2"/>
  <c r="C21" i="2"/>
  <c r="D21" i="2"/>
  <c r="E21" i="2"/>
  <c r="F21" i="2"/>
  <c r="G28" i="2"/>
  <c r="G29" i="2"/>
  <c r="G30" i="2"/>
  <c r="D31" i="2"/>
  <c r="G39" i="2"/>
  <c r="G40" i="2"/>
  <c r="C42" i="2"/>
  <c r="D42" i="2"/>
  <c r="E42" i="2"/>
  <c r="F42" i="2"/>
  <c r="G50" i="2"/>
  <c r="G51" i="2"/>
  <c r="G52" i="2"/>
  <c r="C53" i="2"/>
  <c r="D53" i="2"/>
  <c r="E53" i="2"/>
  <c r="F53" i="2"/>
  <c r="G61" i="2"/>
  <c r="C64" i="2"/>
  <c r="G62" i="2"/>
  <c r="G63" i="2"/>
  <c r="D64" i="2"/>
  <c r="E64" i="2"/>
  <c r="F64" i="2"/>
  <c r="G72" i="2"/>
  <c r="G74" i="2"/>
  <c r="C75" i="2"/>
  <c r="D75" i="2"/>
  <c r="E75" i="2"/>
  <c r="F75" i="2"/>
  <c r="G83" i="2"/>
  <c r="G84" i="2"/>
  <c r="G85" i="2"/>
  <c r="D86" i="2"/>
  <c r="E86" i="2"/>
  <c r="F86" i="2"/>
  <c r="G94" i="2"/>
  <c r="G95" i="2"/>
  <c r="G96" i="2"/>
  <c r="C97" i="2"/>
  <c r="D97" i="2"/>
  <c r="E97" i="2"/>
  <c r="F97" i="2"/>
  <c r="G105" i="2"/>
  <c r="G106" i="2"/>
  <c r="C108" i="2"/>
  <c r="E108" i="2"/>
  <c r="F108" i="2"/>
  <c r="G116" i="2"/>
  <c r="G117" i="2"/>
  <c r="G118" i="2"/>
  <c r="C119" i="2"/>
  <c r="D119" i="2"/>
  <c r="E119" i="2"/>
  <c r="F119" i="2"/>
  <c r="G127" i="2"/>
  <c r="G128" i="2"/>
  <c r="G129" i="2"/>
  <c r="C130" i="2"/>
  <c r="C19" i="3" s="1"/>
  <c r="D130" i="2"/>
  <c r="D19" i="3" s="1"/>
  <c r="E130" i="2"/>
  <c r="E19" i="3" s="1"/>
  <c r="F130" i="2"/>
  <c r="F19" i="3" s="1"/>
  <c r="G19" i="3" l="1"/>
  <c r="G11" i="2"/>
  <c r="G42" i="2"/>
  <c r="G31" i="2"/>
  <c r="G119" i="2"/>
  <c r="G75" i="2"/>
  <c r="G86" i="2"/>
  <c r="G130" i="2"/>
  <c r="G97" i="2"/>
  <c r="G64" i="2"/>
  <c r="G21" i="2"/>
  <c r="G108" i="2"/>
  <c r="G53" i="2"/>
  <c r="F18" i="3" l="1"/>
  <c r="D17" i="4" l="1"/>
  <c r="C17" i="4"/>
  <c r="C81" i="4" l="1"/>
  <c r="C25" i="5" s="1"/>
  <c r="C18" i="3" l="1"/>
  <c r="D18" i="3"/>
  <c r="E18" i="3"/>
  <c r="C17" i="3"/>
  <c r="E17" i="3"/>
  <c r="F17" i="3"/>
  <c r="F16" i="3" l="1"/>
  <c r="E16" i="3"/>
  <c r="D16" i="3"/>
  <c r="C16" i="3"/>
  <c r="F15" i="3"/>
  <c r="E15" i="3"/>
  <c r="D15" i="3"/>
  <c r="F14" i="3"/>
  <c r="E14" i="3"/>
  <c r="D14" i="3"/>
  <c r="C14" i="3"/>
  <c r="H19" i="3" l="1"/>
  <c r="H18" i="3"/>
  <c r="H17" i="3"/>
  <c r="H16" i="3"/>
  <c r="H15" i="3"/>
  <c r="H14" i="3"/>
  <c r="F13" i="3" l="1"/>
  <c r="E13" i="3"/>
  <c r="D13" i="3"/>
  <c r="C13" i="3"/>
  <c r="F12" i="3"/>
  <c r="E12" i="3"/>
  <c r="D12" i="3"/>
  <c r="C12" i="3"/>
  <c r="H13" i="3" l="1"/>
  <c r="H12" i="3"/>
  <c r="G12" i="3"/>
  <c r="C9" i="4" l="1"/>
  <c r="C7" i="5" s="1"/>
  <c r="D7" i="5" l="1"/>
  <c r="F97" i="4"/>
  <c r="E97" i="4"/>
  <c r="D97" i="4"/>
  <c r="E29" i="5" s="1"/>
  <c r="F29" i="5" s="1"/>
  <c r="C97" i="4"/>
  <c r="C29" i="5" s="1"/>
  <c r="D29" i="5" s="1"/>
  <c r="F89" i="4"/>
  <c r="E89" i="4"/>
  <c r="D89" i="4"/>
  <c r="E27" i="5" s="1"/>
  <c r="F27" i="5" s="1"/>
  <c r="C89" i="4"/>
  <c r="C27" i="5" s="1"/>
  <c r="D27" i="5" s="1"/>
  <c r="F81" i="4"/>
  <c r="E81" i="4"/>
  <c r="D81" i="4"/>
  <c r="E25" i="5" s="1"/>
  <c r="F25" i="5" s="1"/>
  <c r="D25" i="5"/>
  <c r="F73" i="4"/>
  <c r="E73" i="4"/>
  <c r="D73" i="4"/>
  <c r="E23" i="5" s="1"/>
  <c r="F23" i="5" s="1"/>
  <c r="C73" i="4"/>
  <c r="C23" i="5" s="1"/>
  <c r="D23" i="5" s="1"/>
  <c r="F65" i="4"/>
  <c r="E65" i="4"/>
  <c r="D65" i="4"/>
  <c r="E21" i="5" s="1"/>
  <c r="F21" i="5" s="1"/>
  <c r="C65" i="4"/>
  <c r="C21" i="5" s="1"/>
  <c r="D21" i="5" s="1"/>
  <c r="F57" i="4"/>
  <c r="E57" i="4"/>
  <c r="D57" i="4"/>
  <c r="E19" i="5" s="1"/>
  <c r="F19" i="5" s="1"/>
  <c r="C57" i="4"/>
  <c r="C19" i="5" s="1"/>
  <c r="D19" i="5" s="1"/>
  <c r="F49" i="4"/>
  <c r="E49" i="4"/>
  <c r="D49" i="4"/>
  <c r="E17" i="5" s="1"/>
  <c r="F17" i="5" s="1"/>
  <c r="C49" i="4"/>
  <c r="C17" i="5" s="1"/>
  <c r="D17" i="5" s="1"/>
  <c r="F41" i="4"/>
  <c r="E41" i="4"/>
  <c r="D41" i="4"/>
  <c r="E15" i="5" s="1"/>
  <c r="F15" i="5" s="1"/>
  <c r="C41" i="4"/>
  <c r="C15" i="5" s="1"/>
  <c r="D15" i="5" s="1"/>
  <c r="F33" i="4"/>
  <c r="E33" i="4"/>
  <c r="D33" i="4"/>
  <c r="E13" i="5" s="1"/>
  <c r="F13" i="5" s="1"/>
  <c r="C33" i="4"/>
  <c r="C13" i="5" s="1"/>
  <c r="D13" i="5" s="1"/>
  <c r="E25" i="4"/>
  <c r="D25" i="4"/>
  <c r="E11" i="5" s="1"/>
  <c r="F11" i="5" s="1"/>
  <c r="C25" i="4"/>
  <c r="C11" i="5" s="1"/>
  <c r="D11" i="5" s="1"/>
  <c r="E17" i="4"/>
  <c r="E9" i="5"/>
  <c r="F9" i="5" s="1"/>
  <c r="C9" i="5"/>
  <c r="D9" i="5" s="1"/>
  <c r="E9" i="4"/>
  <c r="D9" i="4"/>
  <c r="E7" i="5" s="1"/>
  <c r="C31" i="5" l="1"/>
  <c r="D31" i="5"/>
  <c r="F7" i="5"/>
  <c r="F31" i="5" s="1"/>
  <c r="E31" i="5"/>
  <c r="F11" i="3"/>
  <c r="E11" i="3"/>
  <c r="D11" i="3"/>
  <c r="C11" i="3"/>
  <c r="F10" i="3"/>
  <c r="E10" i="3"/>
  <c r="D10" i="3"/>
  <c r="H10" i="3" l="1"/>
  <c r="H11" i="3"/>
  <c r="F9" i="3"/>
  <c r="E9" i="3"/>
  <c r="D9" i="3"/>
  <c r="C9" i="3"/>
  <c r="G10" i="3"/>
  <c r="E8" i="3"/>
  <c r="D8" i="3"/>
  <c r="F8" i="3"/>
  <c r="G14" i="3"/>
  <c r="G13" i="3"/>
  <c r="G11" i="3"/>
  <c r="C8" i="3"/>
  <c r="G18" i="3"/>
  <c r="G17" i="3"/>
  <c r="G16" i="3"/>
  <c r="G15" i="3"/>
  <c r="H9" i="3" l="1"/>
  <c r="H8" i="3"/>
  <c r="F20" i="3"/>
  <c r="E20" i="3"/>
  <c r="C20" i="3"/>
  <c r="G9" i="3"/>
  <c r="D20" i="3"/>
  <c r="G8" i="3"/>
  <c r="H20" i="3" l="1"/>
  <c r="G20" i="3"/>
</calcChain>
</file>

<file path=xl/sharedStrings.xml><?xml version="1.0" encoding="utf-8"?>
<sst xmlns="http://schemas.openxmlformats.org/spreadsheetml/2006/main" count="345" uniqueCount="74">
  <si>
    <t>LAPORAN JUMLAH PENUMPANGUMUM YANG NAIK TURUN DI TERMINAL TIPE C</t>
  </si>
  <si>
    <t>DINAS PERHUBUNGAN KABUPATEN KLATEN</t>
  </si>
  <si>
    <t>NO</t>
  </si>
  <si>
    <t>NAMA SUB TERMINAL</t>
  </si>
  <si>
    <t>BANYAK RIT</t>
  </si>
  <si>
    <t>BANYAKNYA PENUMPANG</t>
  </si>
  <si>
    <t xml:space="preserve">Datang </t>
  </si>
  <si>
    <t>Turun</t>
  </si>
  <si>
    <t>Naik</t>
  </si>
  <si>
    <t>Berangkat</t>
  </si>
  <si>
    <t>KETERANGAN</t>
  </si>
  <si>
    <t>PENGGUNG</t>
  </si>
  <si>
    <t>CAWAS</t>
  </si>
  <si>
    <t>DELANGGU</t>
  </si>
  <si>
    <t>JUMLAH</t>
  </si>
  <si>
    <t>N0</t>
  </si>
  <si>
    <t>BULAN</t>
  </si>
  <si>
    <t>RIT</t>
  </si>
  <si>
    <t>Datang</t>
  </si>
  <si>
    <t>turun</t>
  </si>
  <si>
    <t>naik</t>
  </si>
  <si>
    <t xml:space="preserve"> berangkat</t>
  </si>
  <si>
    <t>Januari</t>
  </si>
  <si>
    <t>Pebruari</t>
  </si>
  <si>
    <t>Maret</t>
  </si>
  <si>
    <t>April</t>
  </si>
  <si>
    <t>Mei</t>
  </si>
  <si>
    <t>Juni</t>
  </si>
  <si>
    <t>Juli</t>
  </si>
  <si>
    <t>Agustus</t>
  </si>
  <si>
    <t>September</t>
  </si>
  <si>
    <t>November</t>
  </si>
  <si>
    <t>Oktober</t>
  </si>
  <si>
    <t>Desember</t>
  </si>
  <si>
    <t>LALU LINTAS KENDARAAN PENUMPANGUMUM BERDASARKAN JENISNYA</t>
  </si>
  <si>
    <t>SUB TERMINAL</t>
  </si>
  <si>
    <t>BUS PEDESAAN</t>
  </si>
  <si>
    <t>COLT/NON BUS</t>
  </si>
  <si>
    <t>CEPAT</t>
  </si>
  <si>
    <t>INAP</t>
  </si>
  <si>
    <t>Penggung</t>
  </si>
  <si>
    <t>Cawas</t>
  </si>
  <si>
    <t>Delanggu</t>
  </si>
  <si>
    <t>LALU LINTASKENDAARAN PENUMPANG BERDASARKAN JENIS</t>
  </si>
  <si>
    <t>BUS BUMEL/PEDESAAN</t>
  </si>
  <si>
    <t>keluar</t>
  </si>
  <si>
    <t>masuk</t>
  </si>
  <si>
    <t>JUNI</t>
  </si>
  <si>
    <t>JULI</t>
  </si>
  <si>
    <t>AGUSTUS</t>
  </si>
  <si>
    <t>SEPTEMBER</t>
  </si>
  <si>
    <t>OKTOBER</t>
  </si>
  <si>
    <t>NOVEMBER</t>
  </si>
  <si>
    <t>DESEMBER</t>
  </si>
  <si>
    <t>JML PENUMPANG</t>
  </si>
  <si>
    <t xml:space="preserve">BULAN MEI  </t>
  </si>
  <si>
    <t xml:space="preserve">BULAN APRIL </t>
  </si>
  <si>
    <t xml:space="preserve">BULAN MARET </t>
  </si>
  <si>
    <t xml:space="preserve">BULAN PEBRUARI </t>
  </si>
  <si>
    <t>BULAN :   JANUARI  2025</t>
  </si>
  <si>
    <t>BULAN :    PPEBRUARI  2025</t>
  </si>
  <si>
    <t>BULAN   MARET  2025</t>
  </si>
  <si>
    <t>BULAN :       APRIL  2025</t>
  </si>
  <si>
    <t>BULAN :     MEI    2025</t>
  </si>
  <si>
    <t>BULAN :  JUNI  2025</t>
  </si>
  <si>
    <t>BULAN :   JULI   2025</t>
  </si>
  <si>
    <t>BULAN :   AGUSTUS  2025</t>
  </si>
  <si>
    <t>BULAN   SEPTEMBER   2025</t>
  </si>
  <si>
    <t>BULAN :   OKTOBER  2025</t>
  </si>
  <si>
    <t>BULAN :   NOVEMBE   2025</t>
  </si>
  <si>
    <t>BULAN DESEMBER 2025</t>
  </si>
  <si>
    <t xml:space="preserve"> TAHUN  ;  2025</t>
  </si>
  <si>
    <t>TAHUN204 BULAN JANUARI 2025</t>
  </si>
  <si>
    <t>DIKABUPATEN KLATEN TH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</si>
</sst>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mbria"/>
      <family val="1"/>
      <scheme val="maj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2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4" fontId="2" fillId="0" borderId="1" xfId="1" applyNumberFormat="1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43" fontId="2" fillId="0" borderId="1" xfId="1" applyFont="1" applyBorder="1"/>
    <xf numFmtId="164" fontId="0" fillId="0" borderId="0" xfId="1" applyNumberFormat="1" applyFont="1"/>
    <xf numFmtId="164" fontId="2" fillId="2" borderId="1" xfId="0" applyNumberFormat="1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Font="1" applyBorder="1"/>
    <xf numFmtId="164" fontId="0" fillId="0" borderId="1" xfId="1" applyNumberFormat="1" applyFont="1" applyBorder="1"/>
    <xf numFmtId="0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43" fontId="0" fillId="0" borderId="0" xfId="1" applyFont="1"/>
    <xf numFmtId="164" fontId="2" fillId="2" borderId="1" xfId="1" applyNumberFormat="1" applyFont="1" applyFill="1" applyBorder="1"/>
    <xf numFmtId="164" fontId="0" fillId="2" borderId="1" xfId="1" applyNumberFormat="1" applyFont="1" applyFill="1" applyBorder="1"/>
    <xf numFmtId="43" fontId="0" fillId="0" borderId="1" xfId="1" applyFont="1" applyBorder="1"/>
    <xf numFmtId="0" fontId="6" fillId="0" borderId="1" xfId="0" applyFont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164" fontId="3" fillId="2" borderId="1" xfId="1" applyNumberFormat="1" applyFont="1" applyFill="1" applyBorder="1" applyAlignment="1">
      <alignment horizontal="right"/>
    </xf>
    <xf numFmtId="164" fontId="0" fillId="2" borderId="1" xfId="0" applyNumberFormat="1" applyFill="1" applyBorder="1"/>
    <xf numFmtId="0" fontId="6" fillId="2" borderId="1" xfId="0" applyFont="1" applyFill="1" applyBorder="1"/>
    <xf numFmtId="0" fontId="0" fillId="2" borderId="1" xfId="0" applyFill="1" applyBorder="1"/>
    <xf numFmtId="164" fontId="0" fillId="0" borderId="1" xfId="1" applyNumberFormat="1" applyFont="1" applyFill="1" applyBorder="1"/>
    <xf numFmtId="0" fontId="0" fillId="2" borderId="1" xfId="0" applyFill="1" applyBorder="1" applyAlignment="1">
      <alignment horizontal="center"/>
    </xf>
    <xf numFmtId="164" fontId="6" fillId="0" borderId="1" xfId="1" applyNumberFormat="1" applyFont="1" applyBorder="1"/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0"/>
  <sheetViews>
    <sheetView topLeftCell="A16" zoomScale="77" zoomScaleNormal="77" workbookViewId="0">
      <selection activeCell="M126" sqref="M126"/>
    </sheetView>
  </sheetViews>
  <sheetFormatPr defaultRowHeight="15" x14ac:dyDescent="0.25"/>
  <cols>
    <col min="1" max="1" width="5.85546875" customWidth="1"/>
    <col min="2" max="2" width="22.28515625" customWidth="1"/>
    <col min="3" max="3" width="15.85546875" customWidth="1"/>
    <col min="4" max="4" width="13.5703125" customWidth="1"/>
    <col min="5" max="5" width="13.140625" customWidth="1"/>
    <col min="6" max="6" width="13" customWidth="1"/>
    <col min="7" max="7" width="13.7109375" customWidth="1"/>
    <col min="8" max="8" width="18.7109375" customWidth="1"/>
  </cols>
  <sheetData>
    <row r="1" spans="1:9" ht="18" x14ac:dyDescent="0.25">
      <c r="A1" s="39" t="s">
        <v>0</v>
      </c>
      <c r="B1" s="39"/>
      <c r="C1" s="39"/>
      <c r="D1" s="39"/>
      <c r="E1" s="39"/>
      <c r="F1" s="39"/>
      <c r="G1" s="39"/>
      <c r="H1" s="39"/>
    </row>
    <row r="2" spans="1:9" ht="18" x14ac:dyDescent="0.25">
      <c r="A2" s="33" t="s">
        <v>1</v>
      </c>
      <c r="B2" s="33"/>
      <c r="C2" s="33"/>
      <c r="D2" s="33"/>
      <c r="E2" s="33"/>
      <c r="F2" s="33"/>
      <c r="G2" s="33"/>
      <c r="H2" s="33"/>
    </row>
    <row r="3" spans="1:9" ht="18" x14ac:dyDescent="0.25">
      <c r="A3" s="33" t="s">
        <v>59</v>
      </c>
      <c r="B3" s="33"/>
      <c r="C3" s="33"/>
      <c r="D3" s="33"/>
      <c r="E3" s="33"/>
      <c r="F3" s="33"/>
      <c r="G3" s="33"/>
      <c r="H3" s="33"/>
    </row>
    <row r="5" spans="1:9" ht="15.75" x14ac:dyDescent="0.25">
      <c r="A5" s="34" t="s">
        <v>2</v>
      </c>
      <c r="B5" s="34" t="s">
        <v>3</v>
      </c>
      <c r="C5" s="34" t="s">
        <v>4</v>
      </c>
      <c r="D5" s="36" t="s">
        <v>5</v>
      </c>
      <c r="E5" s="37"/>
      <c r="F5" s="37"/>
      <c r="G5" s="38"/>
      <c r="H5" s="3" t="s">
        <v>10</v>
      </c>
      <c r="I5" s="2"/>
    </row>
    <row r="6" spans="1:9" ht="15.75" x14ac:dyDescent="0.25">
      <c r="A6" s="35"/>
      <c r="B6" s="35"/>
      <c r="C6" s="35"/>
      <c r="D6" s="3" t="s">
        <v>6</v>
      </c>
      <c r="E6" s="3" t="s">
        <v>7</v>
      </c>
      <c r="F6" s="3" t="s">
        <v>8</v>
      </c>
      <c r="G6" s="3" t="s">
        <v>9</v>
      </c>
      <c r="H6" s="4"/>
      <c r="I6" s="2"/>
    </row>
    <row r="7" spans="1:9" ht="15.75" x14ac:dyDescent="0.25">
      <c r="A7" s="1"/>
      <c r="B7" s="1"/>
      <c r="C7" s="1"/>
      <c r="D7" s="1"/>
      <c r="E7" s="1"/>
      <c r="F7" s="1"/>
      <c r="G7" s="1"/>
      <c r="H7" s="1"/>
      <c r="I7" s="2"/>
    </row>
    <row r="8" spans="1:9" ht="15.75" x14ac:dyDescent="0.25">
      <c r="A8" s="3">
        <v>1</v>
      </c>
      <c r="B8" s="4" t="s">
        <v>11</v>
      </c>
      <c r="C8" s="5">
        <v>220</v>
      </c>
      <c r="D8" s="5">
        <v>308</v>
      </c>
      <c r="E8" s="5">
        <v>212</v>
      </c>
      <c r="F8" s="5">
        <v>17</v>
      </c>
      <c r="G8" s="5">
        <f>D8-E8+F8</f>
        <v>113</v>
      </c>
      <c r="H8" s="1"/>
      <c r="I8" s="2"/>
    </row>
    <row r="9" spans="1:9" ht="15.75" x14ac:dyDescent="0.25">
      <c r="A9" s="3">
        <v>2</v>
      </c>
      <c r="B9" s="4" t="s">
        <v>12</v>
      </c>
      <c r="C9" s="5">
        <v>178</v>
      </c>
      <c r="D9" s="5">
        <v>185</v>
      </c>
      <c r="E9" s="5">
        <v>30</v>
      </c>
      <c r="F9" s="5">
        <v>47</v>
      </c>
      <c r="G9" s="5">
        <f>D9-E9+F9</f>
        <v>202</v>
      </c>
      <c r="H9" s="1"/>
      <c r="I9" s="2"/>
    </row>
    <row r="10" spans="1:9" ht="15.75" x14ac:dyDescent="0.25">
      <c r="A10" s="3">
        <v>3</v>
      </c>
      <c r="B10" s="4" t="s">
        <v>13</v>
      </c>
      <c r="C10" s="5">
        <v>562</v>
      </c>
      <c r="D10" s="5">
        <v>72</v>
      </c>
      <c r="E10" s="5">
        <v>27</v>
      </c>
      <c r="F10" s="5">
        <v>19</v>
      </c>
      <c r="G10" s="5">
        <f>D10-E10+F10</f>
        <v>64</v>
      </c>
      <c r="H10" s="1"/>
      <c r="I10" s="2"/>
    </row>
    <row r="11" spans="1:9" ht="15.75" x14ac:dyDescent="0.25">
      <c r="A11" s="12"/>
      <c r="B11" s="25" t="s">
        <v>14</v>
      </c>
      <c r="C11" s="21">
        <f>SUM(C7:C10)</f>
        <v>960</v>
      </c>
      <c r="D11" s="21">
        <f>SUM(D7:D10)</f>
        <v>565</v>
      </c>
      <c r="E11" s="21">
        <f>SUM(E7:E10)</f>
        <v>269</v>
      </c>
      <c r="F11" s="21">
        <f>SUM(F7:F10)</f>
        <v>83</v>
      </c>
      <c r="G11" s="21">
        <f>SUM(G7:G10)</f>
        <v>379</v>
      </c>
      <c r="H11" s="11"/>
      <c r="I11" s="2"/>
    </row>
    <row r="12" spans="1:9" ht="15.75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ht="18" x14ac:dyDescent="0.25">
      <c r="A13" s="33" t="s">
        <v>60</v>
      </c>
      <c r="B13" s="33"/>
      <c r="C13" s="33"/>
      <c r="D13" s="33"/>
      <c r="E13" s="33"/>
      <c r="F13" s="33"/>
      <c r="G13" s="33"/>
      <c r="H13" s="33"/>
    </row>
    <row r="15" spans="1:9" ht="15.75" x14ac:dyDescent="0.25">
      <c r="A15" s="34" t="s">
        <v>2</v>
      </c>
      <c r="B15" s="34" t="s">
        <v>3</v>
      </c>
      <c r="C15" s="34" t="s">
        <v>4</v>
      </c>
      <c r="D15" s="36" t="s">
        <v>5</v>
      </c>
      <c r="E15" s="37"/>
      <c r="F15" s="37"/>
      <c r="G15" s="38"/>
      <c r="H15" s="3" t="s">
        <v>10</v>
      </c>
    </row>
    <row r="16" spans="1:9" ht="15.75" x14ac:dyDescent="0.25">
      <c r="A16" s="35"/>
      <c r="B16" s="35"/>
      <c r="C16" s="35"/>
      <c r="D16" s="3" t="s">
        <v>6</v>
      </c>
      <c r="E16" s="3" t="s">
        <v>7</v>
      </c>
      <c r="F16" s="3" t="s">
        <v>8</v>
      </c>
      <c r="G16" s="3" t="s">
        <v>9</v>
      </c>
      <c r="H16" s="4"/>
    </row>
    <row r="17" spans="1:8" ht="15.75" x14ac:dyDescent="0.25">
      <c r="A17" s="1"/>
      <c r="B17" s="1"/>
      <c r="C17" s="1"/>
      <c r="D17" s="1"/>
      <c r="E17" s="1"/>
      <c r="F17" s="1"/>
      <c r="G17" s="1"/>
      <c r="H17" s="1"/>
    </row>
    <row r="18" spans="1:8" ht="15.75" x14ac:dyDescent="0.25">
      <c r="A18" s="3">
        <v>1</v>
      </c>
      <c r="B18" s="4" t="s">
        <v>11</v>
      </c>
      <c r="C18" s="5">
        <v>234</v>
      </c>
      <c r="D18" s="5">
        <v>325</v>
      </c>
      <c r="E18" s="5">
        <v>225</v>
      </c>
      <c r="F18" s="5">
        <v>174</v>
      </c>
      <c r="G18" s="5">
        <f>D18-E18+F18</f>
        <v>274</v>
      </c>
      <c r="H18" s="1"/>
    </row>
    <row r="19" spans="1:8" ht="15.75" x14ac:dyDescent="0.25">
      <c r="A19" s="3">
        <v>2</v>
      </c>
      <c r="B19" s="4" t="s">
        <v>12</v>
      </c>
      <c r="C19" s="5">
        <v>190</v>
      </c>
      <c r="D19" s="5">
        <v>216</v>
      </c>
      <c r="E19" s="5">
        <v>35</v>
      </c>
      <c r="F19" s="5">
        <v>60</v>
      </c>
      <c r="G19" s="5">
        <f>D19-E19+F19</f>
        <v>241</v>
      </c>
      <c r="H19" s="1"/>
    </row>
    <row r="20" spans="1:8" ht="15.75" x14ac:dyDescent="0.25">
      <c r="A20" s="3">
        <v>3</v>
      </c>
      <c r="B20" s="4" t="s">
        <v>13</v>
      </c>
      <c r="C20" s="5">
        <v>524</v>
      </c>
      <c r="D20" s="5">
        <v>71</v>
      </c>
      <c r="E20" s="5">
        <v>31</v>
      </c>
      <c r="F20" s="5">
        <v>32</v>
      </c>
      <c r="G20" s="5">
        <f>D20-E20+F20</f>
        <v>72</v>
      </c>
      <c r="H20" s="1"/>
    </row>
    <row r="21" spans="1:8" ht="15.75" x14ac:dyDescent="0.25">
      <c r="A21" s="12"/>
      <c r="B21" s="25" t="s">
        <v>14</v>
      </c>
      <c r="C21" s="21">
        <f>SUM(C18:C20)</f>
        <v>948</v>
      </c>
      <c r="D21" s="21">
        <f>SUM(D18:D20)</f>
        <v>612</v>
      </c>
      <c r="E21" s="21">
        <f>SUM(E17:E20)</f>
        <v>291</v>
      </c>
      <c r="F21" s="21">
        <f>SUM(F17:F20)</f>
        <v>266</v>
      </c>
      <c r="G21" s="21">
        <f>SUM(G17:G20)</f>
        <v>587</v>
      </c>
      <c r="H21" s="1"/>
    </row>
    <row r="22" spans="1:8" x14ac:dyDescent="0.25">
      <c r="A22" s="7"/>
    </row>
    <row r="23" spans="1:8" ht="18" x14ac:dyDescent="0.25">
      <c r="A23" s="33" t="s">
        <v>61</v>
      </c>
      <c r="B23" s="33"/>
      <c r="C23" s="33"/>
      <c r="D23" s="33"/>
      <c r="E23" s="33"/>
      <c r="F23" s="33"/>
      <c r="G23" s="33"/>
      <c r="H23" s="33"/>
    </row>
    <row r="25" spans="1:8" ht="15.75" x14ac:dyDescent="0.25">
      <c r="A25" s="34" t="s">
        <v>2</v>
      </c>
      <c r="B25" s="34" t="s">
        <v>3</v>
      </c>
      <c r="C25" s="34" t="s">
        <v>4</v>
      </c>
      <c r="D25" s="36" t="s">
        <v>5</v>
      </c>
      <c r="E25" s="37"/>
      <c r="F25" s="37"/>
      <c r="G25" s="38"/>
      <c r="H25" s="3" t="s">
        <v>10</v>
      </c>
    </row>
    <row r="26" spans="1:8" ht="15.75" x14ac:dyDescent="0.25">
      <c r="A26" s="35"/>
      <c r="B26" s="35"/>
      <c r="C26" s="35"/>
      <c r="D26" s="3" t="s">
        <v>6</v>
      </c>
      <c r="E26" s="3" t="s">
        <v>7</v>
      </c>
      <c r="F26" s="3" t="s">
        <v>8</v>
      </c>
      <c r="G26" s="3" t="s">
        <v>9</v>
      </c>
      <c r="H26" s="4"/>
    </row>
    <row r="27" spans="1:8" ht="15.75" x14ac:dyDescent="0.25">
      <c r="A27" s="6"/>
      <c r="B27" s="1"/>
      <c r="C27" s="1"/>
      <c r="D27" s="1"/>
      <c r="E27" s="1"/>
      <c r="F27" s="1"/>
      <c r="G27" s="1"/>
      <c r="H27" s="1"/>
    </row>
    <row r="28" spans="1:8" ht="15.75" x14ac:dyDescent="0.25">
      <c r="A28" s="3">
        <v>1</v>
      </c>
      <c r="B28" s="4" t="s">
        <v>11</v>
      </c>
      <c r="C28" s="5">
        <v>241</v>
      </c>
      <c r="D28" s="5">
        <v>245</v>
      </c>
      <c r="E28" s="5">
        <v>190</v>
      </c>
      <c r="F28" s="5">
        <v>187</v>
      </c>
      <c r="G28" s="5">
        <f t="shared" ref="G28" si="0">D28-E28+F28</f>
        <v>242</v>
      </c>
      <c r="H28" s="1"/>
    </row>
    <row r="29" spans="1:8" ht="15.75" x14ac:dyDescent="0.25">
      <c r="A29" s="3">
        <v>2</v>
      </c>
      <c r="B29" s="4" t="s">
        <v>12</v>
      </c>
      <c r="C29" s="5">
        <v>210</v>
      </c>
      <c r="D29" s="5">
        <v>198</v>
      </c>
      <c r="E29" s="5">
        <v>33</v>
      </c>
      <c r="F29" s="5">
        <v>49</v>
      </c>
      <c r="G29" s="5">
        <f>D29-E29+F29</f>
        <v>214</v>
      </c>
      <c r="H29" s="1"/>
    </row>
    <row r="30" spans="1:8" ht="15.75" x14ac:dyDescent="0.25">
      <c r="A30" s="3">
        <v>3</v>
      </c>
      <c r="B30" s="4" t="s">
        <v>13</v>
      </c>
      <c r="C30" s="5">
        <v>552</v>
      </c>
      <c r="D30" s="5">
        <v>56</v>
      </c>
      <c r="E30" s="5">
        <v>27</v>
      </c>
      <c r="F30" s="5">
        <v>32</v>
      </c>
      <c r="G30" s="5">
        <f>D30-E30+F30</f>
        <v>61</v>
      </c>
      <c r="H30" s="1"/>
    </row>
    <row r="31" spans="1:8" ht="15.75" x14ac:dyDescent="0.25">
      <c r="A31" s="1"/>
      <c r="B31" s="25" t="s">
        <v>14</v>
      </c>
      <c r="C31" s="21">
        <f>SUM(C28:C30)</f>
        <v>1003</v>
      </c>
      <c r="D31" s="21">
        <f>SUM(D28:D30)</f>
        <v>499</v>
      </c>
      <c r="E31" s="21">
        <f>SUM(E28:E30)</f>
        <v>250</v>
      </c>
      <c r="F31" s="21">
        <f>SUM(F27:F30)</f>
        <v>268</v>
      </c>
      <c r="G31" s="21">
        <f>SUM(G27:G30)</f>
        <v>517</v>
      </c>
      <c r="H31" s="1"/>
    </row>
    <row r="34" spans="1:11" ht="18" x14ac:dyDescent="0.25">
      <c r="A34" s="33" t="s">
        <v>62</v>
      </c>
      <c r="B34" s="33"/>
      <c r="C34" s="33"/>
      <c r="D34" s="33"/>
      <c r="E34" s="33"/>
      <c r="F34" s="33"/>
      <c r="G34" s="33"/>
      <c r="H34" s="33"/>
    </row>
    <row r="36" spans="1:11" ht="15.75" x14ac:dyDescent="0.25">
      <c r="A36" s="34" t="s">
        <v>2</v>
      </c>
      <c r="B36" s="34" t="s">
        <v>3</v>
      </c>
      <c r="C36" s="34" t="s">
        <v>4</v>
      </c>
      <c r="D36" s="36" t="s">
        <v>5</v>
      </c>
      <c r="E36" s="37"/>
      <c r="F36" s="37"/>
      <c r="G36" s="38"/>
      <c r="H36" s="3" t="s">
        <v>10</v>
      </c>
    </row>
    <row r="37" spans="1:11" ht="15.75" x14ac:dyDescent="0.25">
      <c r="A37" s="35"/>
      <c r="B37" s="35"/>
      <c r="C37" s="35"/>
      <c r="D37" s="3" t="s">
        <v>6</v>
      </c>
      <c r="E37" s="3" t="s">
        <v>7</v>
      </c>
      <c r="F37" s="3" t="s">
        <v>8</v>
      </c>
      <c r="G37" s="3" t="s">
        <v>9</v>
      </c>
      <c r="H37" s="4"/>
    </row>
    <row r="38" spans="1:11" ht="15.75" x14ac:dyDescent="0.25">
      <c r="A38" s="6"/>
      <c r="B38" s="1"/>
      <c r="C38" s="8"/>
      <c r="D38" s="8"/>
      <c r="E38" s="8"/>
      <c r="F38" s="8"/>
      <c r="G38" s="8"/>
      <c r="H38" s="1"/>
    </row>
    <row r="39" spans="1:11" ht="15.75" x14ac:dyDescent="0.25">
      <c r="A39" s="3">
        <v>1</v>
      </c>
      <c r="B39" s="4" t="s">
        <v>11</v>
      </c>
      <c r="C39" s="5">
        <v>267</v>
      </c>
      <c r="D39" s="5">
        <v>387</v>
      </c>
      <c r="E39" s="5">
        <v>267</v>
      </c>
      <c r="F39" s="5">
        <v>205</v>
      </c>
      <c r="G39" s="5">
        <f>D39-E39+F39</f>
        <v>325</v>
      </c>
      <c r="H39" s="1"/>
    </row>
    <row r="40" spans="1:11" ht="15.75" x14ac:dyDescent="0.25">
      <c r="A40" s="3">
        <v>2</v>
      </c>
      <c r="B40" s="4" t="s">
        <v>12</v>
      </c>
      <c r="C40" s="5">
        <v>198</v>
      </c>
      <c r="D40" s="5">
        <v>220</v>
      </c>
      <c r="E40" s="5">
        <v>38</v>
      </c>
      <c r="F40" s="5">
        <v>55</v>
      </c>
      <c r="G40" s="5">
        <f>D40-E40+F40</f>
        <v>237</v>
      </c>
      <c r="H40" s="1"/>
    </row>
    <row r="41" spans="1:11" ht="15.75" x14ac:dyDescent="0.25">
      <c r="A41" s="3">
        <v>3</v>
      </c>
      <c r="B41" s="4" t="s">
        <v>13</v>
      </c>
      <c r="C41" s="5">
        <v>532</v>
      </c>
      <c r="D41" s="5">
        <v>50</v>
      </c>
      <c r="E41" s="5">
        <v>29</v>
      </c>
      <c r="F41" s="5">
        <v>37</v>
      </c>
      <c r="G41" s="5">
        <f>D41-E41+F41</f>
        <v>58</v>
      </c>
      <c r="H41" s="1"/>
      <c r="K41" s="20"/>
    </row>
    <row r="42" spans="1:11" ht="15.75" x14ac:dyDescent="0.25">
      <c r="A42" s="1"/>
      <c r="B42" s="26" t="s">
        <v>14</v>
      </c>
      <c r="C42" s="21">
        <f>SUM(C39:C41)</f>
        <v>997</v>
      </c>
      <c r="D42" s="21">
        <f>SUM(D39:D41)</f>
        <v>657</v>
      </c>
      <c r="E42" s="21">
        <f>SUM(E39:E41)</f>
        <v>334</v>
      </c>
      <c r="F42" s="21">
        <f>SUM(F39:F41)</f>
        <v>297</v>
      </c>
      <c r="G42" s="21">
        <f>SUM(G39:G41)</f>
        <v>620</v>
      </c>
      <c r="H42" s="1"/>
      <c r="K42" s="20"/>
    </row>
    <row r="45" spans="1:11" ht="18" x14ac:dyDescent="0.25">
      <c r="A45" s="33" t="s">
        <v>63</v>
      </c>
      <c r="B45" s="33"/>
      <c r="C45" s="33"/>
      <c r="D45" s="33"/>
      <c r="E45" s="33"/>
      <c r="F45" s="33"/>
      <c r="G45" s="33"/>
      <c r="H45" s="33"/>
    </row>
    <row r="47" spans="1:11" ht="15.75" x14ac:dyDescent="0.25">
      <c r="A47" s="34" t="s">
        <v>2</v>
      </c>
      <c r="B47" s="34" t="s">
        <v>3</v>
      </c>
      <c r="C47" s="34" t="s">
        <v>4</v>
      </c>
      <c r="D47" s="36" t="s">
        <v>5</v>
      </c>
      <c r="E47" s="37"/>
      <c r="F47" s="37"/>
      <c r="G47" s="38"/>
      <c r="H47" s="3" t="s">
        <v>10</v>
      </c>
    </row>
    <row r="48" spans="1:11" ht="15.75" x14ac:dyDescent="0.25">
      <c r="A48" s="35"/>
      <c r="B48" s="35"/>
      <c r="C48" s="35"/>
      <c r="D48" s="3" t="s">
        <v>6</v>
      </c>
      <c r="E48" s="3" t="s">
        <v>7</v>
      </c>
      <c r="F48" s="3" t="s">
        <v>8</v>
      </c>
      <c r="G48" s="3" t="s">
        <v>9</v>
      </c>
      <c r="H48" s="4"/>
    </row>
    <row r="49" spans="1:10" ht="15.75" x14ac:dyDescent="0.25">
      <c r="A49" s="1"/>
      <c r="B49" s="1"/>
      <c r="C49" s="8"/>
      <c r="D49" s="8"/>
      <c r="E49" s="8"/>
      <c r="F49" s="8"/>
      <c r="G49" s="8"/>
      <c r="H49" s="1"/>
    </row>
    <row r="50" spans="1:10" ht="15.75" x14ac:dyDescent="0.25">
      <c r="A50" s="3">
        <v>1</v>
      </c>
      <c r="B50" s="4" t="s">
        <v>11</v>
      </c>
      <c r="C50" s="5">
        <v>261</v>
      </c>
      <c r="D50" s="5">
        <v>290</v>
      </c>
      <c r="E50" s="5">
        <v>218</v>
      </c>
      <c r="F50" s="5">
        <v>167</v>
      </c>
      <c r="G50" s="5">
        <f>D50-E50+F50</f>
        <v>239</v>
      </c>
      <c r="H50" s="1"/>
    </row>
    <row r="51" spans="1:10" ht="15.75" x14ac:dyDescent="0.25">
      <c r="A51" s="3">
        <v>2</v>
      </c>
      <c r="B51" s="4" t="s">
        <v>12</v>
      </c>
      <c r="C51" s="5">
        <v>210</v>
      </c>
      <c r="D51" s="5">
        <v>238</v>
      </c>
      <c r="E51" s="5">
        <v>39</v>
      </c>
      <c r="F51" s="5">
        <v>66</v>
      </c>
      <c r="G51" s="5">
        <f>D51-E51+F51</f>
        <v>265</v>
      </c>
      <c r="H51" s="1"/>
    </row>
    <row r="52" spans="1:10" ht="15.75" x14ac:dyDescent="0.25">
      <c r="A52" s="3">
        <v>3</v>
      </c>
      <c r="B52" s="4" t="s">
        <v>13</v>
      </c>
      <c r="C52" s="5">
        <v>544</v>
      </c>
      <c r="D52" s="5">
        <v>61</v>
      </c>
      <c r="E52" s="5">
        <v>32</v>
      </c>
      <c r="F52" s="5">
        <v>28</v>
      </c>
      <c r="G52" s="5">
        <f>D52-E52+F52</f>
        <v>57</v>
      </c>
      <c r="H52" s="1"/>
    </row>
    <row r="53" spans="1:10" ht="15.75" x14ac:dyDescent="0.25">
      <c r="A53" s="1"/>
      <c r="B53" s="25" t="s">
        <v>14</v>
      </c>
      <c r="C53" s="21">
        <f>SUM(C50:C52)</f>
        <v>1015</v>
      </c>
      <c r="D53" s="21">
        <f>SUM(D50:D52)</f>
        <v>589</v>
      </c>
      <c r="E53" s="21">
        <f>SUM(E50:E52)</f>
        <v>289</v>
      </c>
      <c r="F53" s="21">
        <f>SUM(F49:F52)</f>
        <v>261</v>
      </c>
      <c r="G53" s="21">
        <f>SUM(G49:G52)</f>
        <v>561</v>
      </c>
      <c r="H53" s="1"/>
    </row>
    <row r="54" spans="1:10" x14ac:dyDescent="0.25">
      <c r="J54" s="20"/>
    </row>
    <row r="56" spans="1:10" ht="18" x14ac:dyDescent="0.25">
      <c r="A56" s="33" t="s">
        <v>64</v>
      </c>
      <c r="B56" s="33"/>
      <c r="C56" s="33"/>
      <c r="D56" s="33"/>
      <c r="E56" s="33"/>
      <c r="F56" s="33"/>
      <c r="G56" s="33"/>
      <c r="H56" s="33"/>
    </row>
    <row r="58" spans="1:10" ht="15.75" x14ac:dyDescent="0.25">
      <c r="A58" s="34" t="s">
        <v>2</v>
      </c>
      <c r="B58" s="34" t="s">
        <v>3</v>
      </c>
      <c r="C58" s="34" t="s">
        <v>4</v>
      </c>
      <c r="D58" s="36" t="s">
        <v>5</v>
      </c>
      <c r="E58" s="37"/>
      <c r="F58" s="37"/>
      <c r="G58" s="38"/>
      <c r="H58" s="3" t="s">
        <v>10</v>
      </c>
    </row>
    <row r="59" spans="1:10" ht="15.75" x14ac:dyDescent="0.25">
      <c r="A59" s="35"/>
      <c r="B59" s="35"/>
      <c r="C59" s="35"/>
      <c r="D59" s="3" t="s">
        <v>6</v>
      </c>
      <c r="E59" s="3" t="s">
        <v>7</v>
      </c>
      <c r="F59" s="3" t="s">
        <v>8</v>
      </c>
      <c r="G59" s="3" t="s">
        <v>9</v>
      </c>
      <c r="H59" s="4"/>
    </row>
    <row r="60" spans="1:10" ht="15.75" x14ac:dyDescent="0.25">
      <c r="A60" s="1"/>
      <c r="B60" s="1"/>
      <c r="C60" s="1"/>
      <c r="D60" s="1"/>
      <c r="E60" s="1"/>
      <c r="F60" s="1"/>
      <c r="G60" s="1"/>
      <c r="H60" s="1"/>
    </row>
    <row r="61" spans="1:10" ht="15.75" x14ac:dyDescent="0.25">
      <c r="A61" s="3">
        <v>1</v>
      </c>
      <c r="B61" s="4" t="s">
        <v>11</v>
      </c>
      <c r="C61" s="5">
        <v>222</v>
      </c>
      <c r="D61" s="5">
        <v>274</v>
      </c>
      <c r="E61" s="5">
        <v>174</v>
      </c>
      <c r="F61" s="5">
        <v>144</v>
      </c>
      <c r="G61" s="5">
        <f>D61-E61+F61</f>
        <v>244</v>
      </c>
      <c r="H61" s="1"/>
    </row>
    <row r="62" spans="1:10" ht="15.75" x14ac:dyDescent="0.25">
      <c r="A62" s="3">
        <v>2</v>
      </c>
      <c r="B62" s="4" t="s">
        <v>12</v>
      </c>
      <c r="C62" s="5">
        <v>182</v>
      </c>
      <c r="D62" s="5">
        <v>203</v>
      </c>
      <c r="E62" s="5">
        <v>32</v>
      </c>
      <c r="F62" s="5">
        <v>51</v>
      </c>
      <c r="G62" s="5">
        <f>D62-E62+F62</f>
        <v>222</v>
      </c>
      <c r="H62" s="1"/>
    </row>
    <row r="63" spans="1:10" ht="15.75" x14ac:dyDescent="0.25">
      <c r="A63" s="3">
        <v>3</v>
      </c>
      <c r="B63" s="4" t="s">
        <v>13</v>
      </c>
      <c r="C63" s="5">
        <v>535</v>
      </c>
      <c r="D63" s="5">
        <v>60</v>
      </c>
      <c r="E63" s="5">
        <v>31</v>
      </c>
      <c r="F63" s="5">
        <v>24</v>
      </c>
      <c r="G63" s="5">
        <f>D63-E63+F63</f>
        <v>53</v>
      </c>
      <c r="H63" s="1"/>
    </row>
    <row r="64" spans="1:10" ht="15.75" x14ac:dyDescent="0.25">
      <c r="A64" s="1"/>
      <c r="B64" s="25" t="s">
        <v>14</v>
      </c>
      <c r="C64" s="21">
        <f>SUM(C61:C63)</f>
        <v>939</v>
      </c>
      <c r="D64" s="21">
        <f>SUM(D60:D63)</f>
        <v>537</v>
      </c>
      <c r="E64" s="21">
        <f>SUM(E61:E63)</f>
        <v>237</v>
      </c>
      <c r="F64" s="21">
        <f>SUM(F61:F63)</f>
        <v>219</v>
      </c>
      <c r="G64" s="21">
        <f>SUM(G60:G63)</f>
        <v>519</v>
      </c>
      <c r="H64" s="1"/>
    </row>
    <row r="67" spans="1:8" ht="18" x14ac:dyDescent="0.25">
      <c r="A67" s="33" t="s">
        <v>65</v>
      </c>
      <c r="B67" s="33"/>
      <c r="C67" s="33"/>
      <c r="D67" s="33"/>
      <c r="E67" s="33"/>
      <c r="F67" s="33"/>
      <c r="G67" s="33"/>
      <c r="H67" s="33"/>
    </row>
    <row r="69" spans="1:8" ht="15.75" x14ac:dyDescent="0.25">
      <c r="A69" s="34" t="s">
        <v>2</v>
      </c>
      <c r="B69" s="34" t="s">
        <v>3</v>
      </c>
      <c r="C69" s="34" t="s">
        <v>4</v>
      </c>
      <c r="D69" s="36" t="s">
        <v>5</v>
      </c>
      <c r="E69" s="37"/>
      <c r="F69" s="37"/>
      <c r="G69" s="38"/>
      <c r="H69" s="3" t="s">
        <v>10</v>
      </c>
    </row>
    <row r="70" spans="1:8" ht="15.75" x14ac:dyDescent="0.25">
      <c r="A70" s="35"/>
      <c r="B70" s="35"/>
      <c r="C70" s="35"/>
      <c r="D70" s="3" t="s">
        <v>6</v>
      </c>
      <c r="E70" s="3" t="s">
        <v>7</v>
      </c>
      <c r="F70" s="3" t="s">
        <v>8</v>
      </c>
      <c r="G70" s="3" t="s">
        <v>9</v>
      </c>
      <c r="H70" s="4"/>
    </row>
    <row r="71" spans="1:8" ht="15.75" x14ac:dyDescent="0.25">
      <c r="A71" s="1"/>
      <c r="B71" s="1"/>
      <c r="C71" s="1"/>
      <c r="D71" s="1"/>
      <c r="E71" s="1"/>
      <c r="F71" s="1"/>
      <c r="G71" s="1"/>
      <c r="H71" s="1"/>
    </row>
    <row r="72" spans="1:8" ht="15.75" x14ac:dyDescent="0.25">
      <c r="A72" s="3">
        <v>1</v>
      </c>
      <c r="B72" s="4" t="s">
        <v>11</v>
      </c>
      <c r="C72" s="5">
        <v>243</v>
      </c>
      <c r="D72" s="5">
        <v>274</v>
      </c>
      <c r="E72" s="5">
        <v>192</v>
      </c>
      <c r="F72" s="5">
        <v>167</v>
      </c>
      <c r="G72" s="5">
        <f>D72-E72+F72</f>
        <v>249</v>
      </c>
      <c r="H72" s="5"/>
    </row>
    <row r="73" spans="1:8" ht="15.75" x14ac:dyDescent="0.25">
      <c r="A73" s="3">
        <v>2</v>
      </c>
      <c r="B73" s="4" t="s">
        <v>12</v>
      </c>
      <c r="C73" s="5">
        <v>214</v>
      </c>
      <c r="D73" s="5">
        <v>203</v>
      </c>
      <c r="E73" s="5">
        <v>35</v>
      </c>
      <c r="F73" s="5">
        <v>50</v>
      </c>
      <c r="G73" s="5">
        <f>D73-E73+F73</f>
        <v>218</v>
      </c>
      <c r="H73" s="5"/>
    </row>
    <row r="74" spans="1:8" ht="15.75" x14ac:dyDescent="0.25">
      <c r="A74" s="3">
        <v>3</v>
      </c>
      <c r="B74" s="4" t="s">
        <v>13</v>
      </c>
      <c r="C74" s="5">
        <v>545</v>
      </c>
      <c r="D74" s="5">
        <v>62</v>
      </c>
      <c r="E74" s="5">
        <v>32</v>
      </c>
      <c r="F74" s="5">
        <v>24</v>
      </c>
      <c r="G74" s="5">
        <f>D74-E74+F74</f>
        <v>54</v>
      </c>
      <c r="H74" s="1"/>
    </row>
    <row r="75" spans="1:8" ht="15.75" x14ac:dyDescent="0.25">
      <c r="A75" s="1"/>
      <c r="B75" s="11"/>
      <c r="C75" s="10">
        <f>SUM(C72:C74)</f>
        <v>1002</v>
      </c>
      <c r="D75" s="10">
        <f>SUM(D72:D74)</f>
        <v>539</v>
      </c>
      <c r="E75" s="10">
        <f>SUM(E72:E74)</f>
        <v>259</v>
      </c>
      <c r="F75" s="10">
        <f>SUM(F72:F74)</f>
        <v>241</v>
      </c>
      <c r="G75" s="11">
        <f>SUM(G71:G74)</f>
        <v>521</v>
      </c>
      <c r="H75" s="1"/>
    </row>
    <row r="78" spans="1:8" ht="18" x14ac:dyDescent="0.25">
      <c r="A78" s="33" t="s">
        <v>66</v>
      </c>
      <c r="B78" s="33"/>
      <c r="C78" s="33"/>
      <c r="D78" s="33"/>
      <c r="E78" s="33"/>
      <c r="F78" s="33"/>
      <c r="G78" s="33"/>
      <c r="H78" s="33"/>
    </row>
    <row r="80" spans="1:8" ht="15.75" x14ac:dyDescent="0.25">
      <c r="A80" s="34" t="s">
        <v>2</v>
      </c>
      <c r="B80" s="34" t="s">
        <v>3</v>
      </c>
      <c r="C80" s="34" t="s">
        <v>4</v>
      </c>
      <c r="D80" s="36" t="s">
        <v>5</v>
      </c>
      <c r="E80" s="37"/>
      <c r="F80" s="37"/>
      <c r="G80" s="38"/>
      <c r="H80" s="3" t="s">
        <v>10</v>
      </c>
    </row>
    <row r="81" spans="1:8" ht="15.75" x14ac:dyDescent="0.25">
      <c r="A81" s="35"/>
      <c r="B81" s="35"/>
      <c r="C81" s="35"/>
      <c r="D81" s="3" t="s">
        <v>6</v>
      </c>
      <c r="E81" s="3" t="s">
        <v>7</v>
      </c>
      <c r="F81" s="3" t="s">
        <v>8</v>
      </c>
      <c r="G81" s="3" t="s">
        <v>9</v>
      </c>
      <c r="H81" s="4"/>
    </row>
    <row r="82" spans="1:8" ht="15.75" x14ac:dyDescent="0.25">
      <c r="A82" s="1"/>
      <c r="B82" s="1"/>
      <c r="C82" s="1"/>
      <c r="D82" s="1"/>
      <c r="E82" s="1"/>
      <c r="F82" s="1"/>
      <c r="G82" s="1"/>
      <c r="H82" s="1"/>
    </row>
    <row r="83" spans="1:8" ht="15.75" x14ac:dyDescent="0.25">
      <c r="A83" s="3">
        <v>1</v>
      </c>
      <c r="B83" s="4" t="s">
        <v>11</v>
      </c>
      <c r="C83" s="5">
        <v>231</v>
      </c>
      <c r="D83" s="5">
        <v>257</v>
      </c>
      <c r="E83" s="5">
        <v>167</v>
      </c>
      <c r="F83" s="5">
        <v>186</v>
      </c>
      <c r="G83" s="5">
        <f>D83-E83+F83</f>
        <v>276</v>
      </c>
      <c r="H83" s="1"/>
    </row>
    <row r="84" spans="1:8" ht="15.75" x14ac:dyDescent="0.25">
      <c r="A84" s="3">
        <v>2</v>
      </c>
      <c r="B84" s="4" t="s">
        <v>12</v>
      </c>
      <c r="C84" s="5">
        <v>210</v>
      </c>
      <c r="D84" s="5">
        <v>238</v>
      </c>
      <c r="E84" s="5">
        <v>39</v>
      </c>
      <c r="F84" s="5">
        <v>66</v>
      </c>
      <c r="G84" s="5">
        <f>D84-E84+F84</f>
        <v>265</v>
      </c>
      <c r="H84" s="1"/>
    </row>
    <row r="85" spans="1:8" ht="15.75" x14ac:dyDescent="0.25">
      <c r="A85" s="3">
        <v>3</v>
      </c>
      <c r="B85" s="4" t="s">
        <v>13</v>
      </c>
      <c r="C85" s="5">
        <v>522</v>
      </c>
      <c r="D85" s="5">
        <v>68</v>
      </c>
      <c r="E85" s="5">
        <v>37</v>
      </c>
      <c r="F85" s="5">
        <v>32</v>
      </c>
      <c r="G85" s="5">
        <f>D85-E85+F85</f>
        <v>63</v>
      </c>
      <c r="H85" s="1"/>
    </row>
    <row r="86" spans="1:8" ht="15.75" x14ac:dyDescent="0.25">
      <c r="A86" s="1"/>
      <c r="B86" s="11"/>
      <c r="C86" s="10">
        <f>SUM(C83:C85)</f>
        <v>963</v>
      </c>
      <c r="D86" s="11">
        <f>SUM(D83:D85)</f>
        <v>563</v>
      </c>
      <c r="E86" s="11">
        <f>SUM(E82:E85)</f>
        <v>243</v>
      </c>
      <c r="F86" s="11">
        <f>SUM(F82:F85)</f>
        <v>284</v>
      </c>
      <c r="G86" s="11">
        <f>SUM(G83:G85)</f>
        <v>604</v>
      </c>
      <c r="H86" s="1"/>
    </row>
    <row r="89" spans="1:8" ht="18" x14ac:dyDescent="0.25">
      <c r="A89" s="33" t="s">
        <v>67</v>
      </c>
      <c r="B89" s="33"/>
      <c r="C89" s="33"/>
      <c r="D89" s="33"/>
      <c r="E89" s="33"/>
      <c r="F89" s="33"/>
      <c r="G89" s="33"/>
      <c r="H89" s="33"/>
    </row>
    <row r="91" spans="1:8" ht="15.75" x14ac:dyDescent="0.25">
      <c r="A91" s="34" t="s">
        <v>2</v>
      </c>
      <c r="B91" s="34" t="s">
        <v>3</v>
      </c>
      <c r="C91" s="34" t="s">
        <v>4</v>
      </c>
      <c r="D91" s="36" t="s">
        <v>5</v>
      </c>
      <c r="E91" s="37"/>
      <c r="F91" s="37"/>
      <c r="G91" s="38"/>
      <c r="H91" s="3" t="s">
        <v>10</v>
      </c>
    </row>
    <row r="92" spans="1:8" ht="15.75" x14ac:dyDescent="0.25">
      <c r="A92" s="35"/>
      <c r="B92" s="35"/>
      <c r="C92" s="35"/>
      <c r="D92" s="3" t="s">
        <v>6</v>
      </c>
      <c r="E92" s="3" t="s">
        <v>7</v>
      </c>
      <c r="F92" s="3" t="s">
        <v>8</v>
      </c>
      <c r="G92" s="3" t="s">
        <v>9</v>
      </c>
      <c r="H92" s="4"/>
    </row>
    <row r="93" spans="1:8" ht="15.75" x14ac:dyDescent="0.25">
      <c r="A93" s="1"/>
      <c r="B93" s="1"/>
      <c r="C93" s="5"/>
      <c r="D93" s="5"/>
      <c r="E93" s="5"/>
      <c r="F93" s="5"/>
      <c r="G93" s="5"/>
      <c r="H93" s="1"/>
    </row>
    <row r="94" spans="1:8" ht="15.75" x14ac:dyDescent="0.25">
      <c r="A94" s="3">
        <v>1</v>
      </c>
      <c r="B94" s="4" t="s">
        <v>11</v>
      </c>
      <c r="C94" s="9">
        <v>228</v>
      </c>
      <c r="D94" s="5">
        <v>239</v>
      </c>
      <c r="E94" s="5">
        <v>150</v>
      </c>
      <c r="F94" s="5">
        <v>134</v>
      </c>
      <c r="G94" s="5">
        <f>D94-E94+F94</f>
        <v>223</v>
      </c>
      <c r="H94" s="1"/>
    </row>
    <row r="95" spans="1:8" ht="15.75" x14ac:dyDescent="0.25">
      <c r="A95" s="3">
        <v>2</v>
      </c>
      <c r="B95" s="4" t="s">
        <v>12</v>
      </c>
      <c r="C95" s="5">
        <v>204</v>
      </c>
      <c r="D95" s="5">
        <v>230</v>
      </c>
      <c r="E95" s="5">
        <v>39</v>
      </c>
      <c r="F95" s="5">
        <v>64</v>
      </c>
      <c r="G95" s="5">
        <f>D95-E95+F95</f>
        <v>255</v>
      </c>
      <c r="H95" s="1"/>
    </row>
    <row r="96" spans="1:8" ht="15.75" x14ac:dyDescent="0.25">
      <c r="A96" s="3">
        <v>3</v>
      </c>
      <c r="B96" s="4" t="s">
        <v>13</v>
      </c>
      <c r="C96" s="5">
        <v>475</v>
      </c>
      <c r="D96" s="5">
        <v>58</v>
      </c>
      <c r="E96" s="5">
        <v>35</v>
      </c>
      <c r="F96" s="5">
        <v>31</v>
      </c>
      <c r="G96" s="5">
        <f>D96-E96+F96</f>
        <v>54</v>
      </c>
      <c r="H96" s="1"/>
    </row>
    <row r="97" spans="1:8" ht="15.75" x14ac:dyDescent="0.25">
      <c r="A97" s="1"/>
      <c r="B97" s="11"/>
      <c r="C97" s="21">
        <f>SUM(C94:C96)</f>
        <v>907</v>
      </c>
      <c r="D97" s="21">
        <f>SUM(D94:D96)</f>
        <v>527</v>
      </c>
      <c r="E97" s="21">
        <f>SUM(E93:E96)</f>
        <v>224</v>
      </c>
      <c r="F97" s="21">
        <f>SUM(F94:F96)</f>
        <v>229</v>
      </c>
      <c r="G97" s="21">
        <f>SUM(G93:G96)</f>
        <v>532</v>
      </c>
      <c r="H97" s="1"/>
    </row>
    <row r="100" spans="1:8" ht="18" x14ac:dyDescent="0.25">
      <c r="A100" s="33" t="s">
        <v>68</v>
      </c>
      <c r="B100" s="33"/>
      <c r="C100" s="33"/>
      <c r="D100" s="33"/>
      <c r="E100" s="33"/>
      <c r="F100" s="33"/>
      <c r="G100" s="33"/>
      <c r="H100" s="33"/>
    </row>
    <row r="102" spans="1:8" ht="15.75" x14ac:dyDescent="0.25">
      <c r="A102" s="34" t="s">
        <v>2</v>
      </c>
      <c r="B102" s="34" t="s">
        <v>3</v>
      </c>
      <c r="C102" s="34" t="s">
        <v>4</v>
      </c>
      <c r="D102" s="36" t="s">
        <v>5</v>
      </c>
      <c r="E102" s="37"/>
      <c r="F102" s="37"/>
      <c r="G102" s="38"/>
      <c r="H102" s="3" t="s">
        <v>10</v>
      </c>
    </row>
    <row r="103" spans="1:8" ht="15.75" x14ac:dyDescent="0.25">
      <c r="A103" s="35"/>
      <c r="B103" s="35"/>
      <c r="C103" s="35"/>
      <c r="D103" s="3" t="s">
        <v>6</v>
      </c>
      <c r="E103" s="3" t="s">
        <v>7</v>
      </c>
      <c r="F103" s="3" t="s">
        <v>8</v>
      </c>
      <c r="G103" s="3" t="s">
        <v>9</v>
      </c>
      <c r="H103" s="4"/>
    </row>
    <row r="104" spans="1:8" ht="15.75" x14ac:dyDescent="0.25">
      <c r="A104" s="1"/>
      <c r="B104" s="1"/>
      <c r="C104" s="1"/>
      <c r="D104" s="1"/>
      <c r="E104" s="1"/>
      <c r="F104" s="1"/>
      <c r="G104" s="1"/>
      <c r="H104" s="1"/>
    </row>
    <row r="105" spans="1:8" ht="15.75" x14ac:dyDescent="0.25">
      <c r="A105" s="3">
        <v>1</v>
      </c>
      <c r="B105" s="4" t="s">
        <v>11</v>
      </c>
      <c r="C105" s="5">
        <v>240</v>
      </c>
      <c r="D105" s="5">
        <v>233</v>
      </c>
      <c r="E105" s="5">
        <v>178</v>
      </c>
      <c r="F105" s="5">
        <v>155</v>
      </c>
      <c r="G105" s="5">
        <f>D105-E105+F105</f>
        <v>210</v>
      </c>
      <c r="H105" s="1"/>
    </row>
    <row r="106" spans="1:8" ht="15.75" x14ac:dyDescent="0.25">
      <c r="A106" s="3">
        <v>2</v>
      </c>
      <c r="B106" s="4" t="s">
        <v>12</v>
      </c>
      <c r="C106" s="5">
        <v>207</v>
      </c>
      <c r="D106" s="5">
        <v>207</v>
      </c>
      <c r="E106" s="5">
        <v>33</v>
      </c>
      <c r="F106" s="5">
        <v>52</v>
      </c>
      <c r="G106" s="5">
        <f>D106-E106+F106</f>
        <v>226</v>
      </c>
      <c r="H106" s="1"/>
    </row>
    <row r="107" spans="1:8" ht="15.75" x14ac:dyDescent="0.25">
      <c r="A107" s="3">
        <v>3</v>
      </c>
      <c r="B107" s="4" t="s">
        <v>13</v>
      </c>
      <c r="C107" s="5">
        <v>492</v>
      </c>
      <c r="D107" s="5">
        <v>63</v>
      </c>
      <c r="E107" s="5">
        <v>29</v>
      </c>
      <c r="F107" s="5">
        <v>28</v>
      </c>
      <c r="G107" s="5">
        <f>D107-E107+F107</f>
        <v>62</v>
      </c>
      <c r="H107" s="1"/>
    </row>
    <row r="108" spans="1:8" ht="15.75" x14ac:dyDescent="0.25">
      <c r="A108" s="1"/>
      <c r="B108" s="11"/>
      <c r="C108" s="11">
        <f>SUM(C104:C107)</f>
        <v>939</v>
      </c>
      <c r="D108" s="10">
        <f>SUM(D105:D107)</f>
        <v>503</v>
      </c>
      <c r="E108" s="11">
        <f>SUM(E105:E107)</f>
        <v>240</v>
      </c>
      <c r="F108" s="11">
        <f>SUM(F104:F107)</f>
        <v>235</v>
      </c>
      <c r="G108" s="11">
        <f>SUM(G104:G107)</f>
        <v>498</v>
      </c>
      <c r="H108" s="1"/>
    </row>
    <row r="111" spans="1:8" ht="18" x14ac:dyDescent="0.25">
      <c r="A111" s="33" t="s">
        <v>69</v>
      </c>
      <c r="B111" s="33"/>
      <c r="C111" s="33"/>
      <c r="D111" s="33"/>
      <c r="E111" s="33"/>
      <c r="F111" s="33"/>
      <c r="G111" s="33"/>
      <c r="H111" s="33"/>
    </row>
    <row r="113" spans="1:8" ht="15.75" x14ac:dyDescent="0.25">
      <c r="A113" s="34" t="s">
        <v>2</v>
      </c>
      <c r="B113" s="34" t="s">
        <v>3</v>
      </c>
      <c r="C113" s="34" t="s">
        <v>4</v>
      </c>
      <c r="D113" s="36" t="s">
        <v>5</v>
      </c>
      <c r="E113" s="37"/>
      <c r="F113" s="37"/>
      <c r="G113" s="38"/>
      <c r="H113" s="3" t="s">
        <v>10</v>
      </c>
    </row>
    <row r="114" spans="1:8" ht="15.75" x14ac:dyDescent="0.25">
      <c r="A114" s="35"/>
      <c r="B114" s="35"/>
      <c r="C114" s="35"/>
      <c r="D114" s="3" t="s">
        <v>6</v>
      </c>
      <c r="E114" s="3" t="s">
        <v>7</v>
      </c>
      <c r="F114" s="3" t="s">
        <v>8</v>
      </c>
      <c r="G114" s="3" t="s">
        <v>9</v>
      </c>
      <c r="H114" s="4"/>
    </row>
    <row r="115" spans="1:8" ht="15.75" x14ac:dyDescent="0.25">
      <c r="A115" s="1"/>
      <c r="B115" s="1"/>
      <c r="C115" s="1"/>
      <c r="D115" s="1"/>
      <c r="E115" s="1"/>
      <c r="F115" s="1"/>
      <c r="G115" s="1"/>
      <c r="H115" s="1"/>
    </row>
    <row r="116" spans="1:8" ht="15.75" x14ac:dyDescent="0.25">
      <c r="A116" s="3">
        <v>1</v>
      </c>
      <c r="B116" s="4" t="s">
        <v>11</v>
      </c>
      <c r="C116" s="5">
        <v>216</v>
      </c>
      <c r="D116" s="5">
        <v>201</v>
      </c>
      <c r="E116" s="5">
        <v>149</v>
      </c>
      <c r="F116" s="5">
        <v>135</v>
      </c>
      <c r="G116" s="5">
        <f>D116-E116+F116</f>
        <v>187</v>
      </c>
      <c r="H116" s="1"/>
    </row>
    <row r="117" spans="1:8" ht="15.75" x14ac:dyDescent="0.25">
      <c r="A117" s="3">
        <v>2</v>
      </c>
      <c r="B117" s="4" t="s">
        <v>12</v>
      </c>
      <c r="C117" s="5">
        <v>210</v>
      </c>
      <c r="D117" s="5">
        <v>198</v>
      </c>
      <c r="E117" s="5">
        <v>33</v>
      </c>
      <c r="F117" s="5">
        <v>49</v>
      </c>
      <c r="G117" s="5">
        <f>D117-E117+F117</f>
        <v>214</v>
      </c>
      <c r="H117" s="1"/>
    </row>
    <row r="118" spans="1:8" ht="15.75" x14ac:dyDescent="0.25">
      <c r="A118" s="3">
        <v>3</v>
      </c>
      <c r="B118" s="4" t="s">
        <v>13</v>
      </c>
      <c r="C118" s="5">
        <v>463</v>
      </c>
      <c r="D118" s="5">
        <v>55</v>
      </c>
      <c r="E118" s="5">
        <v>26</v>
      </c>
      <c r="F118" s="5">
        <v>32</v>
      </c>
      <c r="G118" s="5">
        <f>D118-E118+F118</f>
        <v>61</v>
      </c>
      <c r="H118" s="1"/>
    </row>
    <row r="119" spans="1:8" ht="15.75" x14ac:dyDescent="0.25">
      <c r="A119" s="1"/>
      <c r="B119" s="11"/>
      <c r="C119" s="11">
        <f>SUM(C116:C118)</f>
        <v>889</v>
      </c>
      <c r="D119" s="11">
        <f>SUM(D116:D118)</f>
        <v>454</v>
      </c>
      <c r="E119" s="11">
        <f>SUM(E116:E118)</f>
        <v>208</v>
      </c>
      <c r="F119" s="11">
        <f>SUM(F115:F118)</f>
        <v>216</v>
      </c>
      <c r="G119" s="11">
        <f>SUM(G115:G118)</f>
        <v>462</v>
      </c>
      <c r="H119" s="1"/>
    </row>
    <row r="122" spans="1:8" ht="18" x14ac:dyDescent="0.25">
      <c r="A122" s="33" t="s">
        <v>70</v>
      </c>
      <c r="B122" s="33"/>
      <c r="C122" s="33"/>
      <c r="D122" s="33"/>
      <c r="E122" s="33"/>
      <c r="F122" s="33"/>
      <c r="G122" s="33"/>
      <c r="H122" s="33"/>
    </row>
    <row r="124" spans="1:8" ht="15.75" x14ac:dyDescent="0.25">
      <c r="A124" s="34" t="s">
        <v>2</v>
      </c>
      <c r="B124" s="34" t="s">
        <v>3</v>
      </c>
      <c r="C124" s="34" t="s">
        <v>4</v>
      </c>
      <c r="D124" s="36" t="s">
        <v>5</v>
      </c>
      <c r="E124" s="37"/>
      <c r="F124" s="37"/>
      <c r="G124" s="38"/>
      <c r="H124" s="3" t="s">
        <v>10</v>
      </c>
    </row>
    <row r="125" spans="1:8" ht="15.75" x14ac:dyDescent="0.25">
      <c r="A125" s="35"/>
      <c r="B125" s="35"/>
      <c r="C125" s="35"/>
      <c r="D125" s="3" t="s">
        <v>6</v>
      </c>
      <c r="E125" s="3" t="s">
        <v>7</v>
      </c>
      <c r="F125" s="3" t="s">
        <v>8</v>
      </c>
      <c r="G125" s="3" t="s">
        <v>9</v>
      </c>
      <c r="H125" s="4"/>
    </row>
    <row r="126" spans="1:8" ht="15.75" x14ac:dyDescent="0.25">
      <c r="A126" s="1"/>
      <c r="B126" s="1"/>
      <c r="C126" s="1"/>
      <c r="D126" s="1"/>
      <c r="E126" s="1"/>
      <c r="F126" s="1"/>
      <c r="G126" s="1"/>
      <c r="H126" s="1"/>
    </row>
    <row r="127" spans="1:8" ht="15.75" x14ac:dyDescent="0.25">
      <c r="A127" s="3">
        <v>1</v>
      </c>
      <c r="B127" s="4" t="s">
        <v>11</v>
      </c>
      <c r="C127" s="5">
        <v>243</v>
      </c>
      <c r="D127" s="5">
        <v>232</v>
      </c>
      <c r="E127" s="5">
        <v>182</v>
      </c>
      <c r="F127" s="5">
        <v>180</v>
      </c>
      <c r="G127" s="5">
        <f>D127-E127+F127</f>
        <v>230</v>
      </c>
      <c r="H127" s="1"/>
    </row>
    <row r="128" spans="1:8" ht="15.75" x14ac:dyDescent="0.25">
      <c r="A128" s="3">
        <v>2</v>
      </c>
      <c r="B128" s="4" t="s">
        <v>12</v>
      </c>
      <c r="C128" s="5">
        <v>209</v>
      </c>
      <c r="D128" s="5">
        <v>235</v>
      </c>
      <c r="E128" s="5">
        <v>41</v>
      </c>
      <c r="F128" s="5">
        <v>65</v>
      </c>
      <c r="G128" s="5">
        <f>D128-E128+F128</f>
        <v>259</v>
      </c>
      <c r="H128" s="1"/>
    </row>
    <row r="129" spans="1:8" ht="15.75" x14ac:dyDescent="0.25">
      <c r="A129" s="3">
        <v>3</v>
      </c>
      <c r="B129" s="4" t="s">
        <v>13</v>
      </c>
      <c r="C129" s="5">
        <v>470</v>
      </c>
      <c r="D129" s="5">
        <v>75</v>
      </c>
      <c r="E129" s="5">
        <v>32</v>
      </c>
      <c r="F129" s="5">
        <v>39</v>
      </c>
      <c r="G129" s="5">
        <f>D129-E129+F129</f>
        <v>82</v>
      </c>
      <c r="H129" s="1"/>
    </row>
    <row r="130" spans="1:8" ht="15.75" x14ac:dyDescent="0.25">
      <c r="A130" s="1"/>
      <c r="B130" s="11"/>
      <c r="C130" s="10">
        <f>SUM(C127:C129)</f>
        <v>922</v>
      </c>
      <c r="D130" s="10">
        <f>SUM(D127:D129)</f>
        <v>542</v>
      </c>
      <c r="E130" s="10">
        <f>SUM(E127:E129)</f>
        <v>255</v>
      </c>
      <c r="F130" s="10">
        <f>SUM(F127:F129)</f>
        <v>284</v>
      </c>
      <c r="G130" s="11">
        <f>SUM(G126:G129)</f>
        <v>571</v>
      </c>
      <c r="H130" s="1"/>
    </row>
  </sheetData>
  <mergeCells count="62">
    <mergeCell ref="A113:A114"/>
    <mergeCell ref="B113:B114"/>
    <mergeCell ref="C113:C114"/>
    <mergeCell ref="D113:G113"/>
    <mergeCell ref="A91:A92"/>
    <mergeCell ref="B91:B92"/>
    <mergeCell ref="C91:C92"/>
    <mergeCell ref="D91:G91"/>
    <mergeCell ref="A100:H100"/>
    <mergeCell ref="A102:A103"/>
    <mergeCell ref="B102:B103"/>
    <mergeCell ref="C102:C103"/>
    <mergeCell ref="D102:G102"/>
    <mergeCell ref="A111:H111"/>
    <mergeCell ref="A45:H45"/>
    <mergeCell ref="A80:A81"/>
    <mergeCell ref="B80:B81"/>
    <mergeCell ref="C80:C81"/>
    <mergeCell ref="D80:G80"/>
    <mergeCell ref="A58:A59"/>
    <mergeCell ref="B58:B59"/>
    <mergeCell ref="C58:C59"/>
    <mergeCell ref="D58:G58"/>
    <mergeCell ref="A67:H67"/>
    <mergeCell ref="A69:A70"/>
    <mergeCell ref="B69:B70"/>
    <mergeCell ref="C69:C70"/>
    <mergeCell ref="D69:G69"/>
    <mergeCell ref="A78:H78"/>
    <mergeCell ref="A34:H34"/>
    <mergeCell ref="A36:A37"/>
    <mergeCell ref="B36:B37"/>
    <mergeCell ref="C36:C37"/>
    <mergeCell ref="D36:G36"/>
    <mergeCell ref="A13:H13"/>
    <mergeCell ref="A15:A16"/>
    <mergeCell ref="B15:B16"/>
    <mergeCell ref="C15:C16"/>
    <mergeCell ref="D15:G15"/>
    <mergeCell ref="A1:H1"/>
    <mergeCell ref="A2:H2"/>
    <mergeCell ref="A3:H3"/>
    <mergeCell ref="B5:B6"/>
    <mergeCell ref="A5:A6"/>
    <mergeCell ref="C5:C6"/>
    <mergeCell ref="D5:G5"/>
    <mergeCell ref="A89:H89"/>
    <mergeCell ref="A56:H56"/>
    <mergeCell ref="A23:H23"/>
    <mergeCell ref="A122:H122"/>
    <mergeCell ref="A124:A125"/>
    <mergeCell ref="B124:B125"/>
    <mergeCell ref="C124:C125"/>
    <mergeCell ref="D124:G124"/>
    <mergeCell ref="A47:A48"/>
    <mergeCell ref="B47:B48"/>
    <mergeCell ref="C47:C48"/>
    <mergeCell ref="D47:G47"/>
    <mergeCell ref="A25:A26"/>
    <mergeCell ref="B25:B26"/>
    <mergeCell ref="C25:C26"/>
    <mergeCell ref="D25:G2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0"/>
  <sheetViews>
    <sheetView tabSelected="1" workbookViewId="0">
      <selection activeCell="J24" sqref="J24"/>
    </sheetView>
  </sheetViews>
  <sheetFormatPr defaultRowHeight="15" x14ac:dyDescent="0.25"/>
  <cols>
    <col min="1" max="1" width="4.85546875" customWidth="1"/>
    <col min="2" max="2" width="14.42578125" customWidth="1"/>
    <col min="3" max="3" width="12.140625" customWidth="1"/>
    <col min="4" max="4" width="13.7109375" customWidth="1"/>
    <col min="5" max="6" width="13.5703125" customWidth="1"/>
    <col min="7" max="7" width="14" customWidth="1"/>
    <col min="8" max="8" width="18.7109375" customWidth="1"/>
  </cols>
  <sheetData>
    <row r="2" spans="1:11" ht="18" x14ac:dyDescent="0.25">
      <c r="A2" s="39" t="s">
        <v>0</v>
      </c>
      <c r="B2" s="39"/>
      <c r="C2" s="39"/>
      <c r="D2" s="39"/>
      <c r="E2" s="39"/>
      <c r="F2" s="39"/>
      <c r="G2" s="39"/>
      <c r="H2" s="39"/>
    </row>
    <row r="3" spans="1:11" ht="18" x14ac:dyDescent="0.25">
      <c r="A3" s="33" t="s">
        <v>1</v>
      </c>
      <c r="B3" s="33"/>
      <c r="C3" s="33"/>
      <c r="D3" s="33"/>
      <c r="E3" s="33"/>
      <c r="F3" s="33"/>
      <c r="G3" s="33"/>
      <c r="H3" s="33"/>
    </row>
    <row r="4" spans="1:11" ht="18" x14ac:dyDescent="0.25">
      <c r="A4" s="33" t="s">
        <v>71</v>
      </c>
      <c r="B4" s="33"/>
      <c r="C4" s="33"/>
      <c r="D4" s="33"/>
      <c r="E4" s="33"/>
      <c r="F4" s="33"/>
      <c r="G4" s="33"/>
      <c r="H4" s="33"/>
    </row>
    <row r="6" spans="1:11" ht="24.75" customHeight="1" x14ac:dyDescent="0.25">
      <c r="A6" s="40" t="s">
        <v>15</v>
      </c>
      <c r="B6" s="42" t="s">
        <v>16</v>
      </c>
      <c r="C6" s="42" t="s">
        <v>17</v>
      </c>
      <c r="D6" s="44" t="s">
        <v>5</v>
      </c>
      <c r="E6" s="45"/>
      <c r="F6" s="45"/>
      <c r="G6" s="46"/>
      <c r="H6" s="42" t="s">
        <v>54</v>
      </c>
    </row>
    <row r="7" spans="1:11" ht="18.75" customHeight="1" x14ac:dyDescent="0.25">
      <c r="A7" s="41"/>
      <c r="B7" s="43"/>
      <c r="C7" s="43"/>
      <c r="D7" s="19" t="s">
        <v>18</v>
      </c>
      <c r="E7" s="19" t="s">
        <v>19</v>
      </c>
      <c r="F7" s="19" t="s">
        <v>20</v>
      </c>
      <c r="G7" s="19" t="s">
        <v>21</v>
      </c>
      <c r="H7" s="43"/>
    </row>
    <row r="8" spans="1:11" ht="17.25" customHeight="1" x14ac:dyDescent="0.25">
      <c r="A8" s="14">
        <v>1</v>
      </c>
      <c r="B8" s="13" t="s">
        <v>22</v>
      </c>
      <c r="C8" s="16">
        <f>'NAIK TURUN BULAN'!C11</f>
        <v>960</v>
      </c>
      <c r="D8" s="22">
        <f>'NAIK TURUN BULAN'!D11</f>
        <v>565</v>
      </c>
      <c r="E8" s="16">
        <f>'NAIK TURUN BULAN'!E11</f>
        <v>269</v>
      </c>
      <c r="F8" s="22">
        <f>'NAIK TURUN BULAN'!F11</f>
        <v>83</v>
      </c>
      <c r="G8" s="16">
        <f t="shared" ref="G8:G18" si="0">D8-E8+F8</f>
        <v>379</v>
      </c>
      <c r="H8" s="27">
        <f t="shared" ref="H8:H19" si="1">D8+F8</f>
        <v>648</v>
      </c>
      <c r="K8" s="17"/>
    </row>
    <row r="9" spans="1:11" ht="17.25" customHeight="1" x14ac:dyDescent="0.25">
      <c r="A9" s="14">
        <v>2</v>
      </c>
      <c r="B9" s="13" t="s">
        <v>23</v>
      </c>
      <c r="C9" s="16">
        <f>'NAIK TURUN BULAN'!C21</f>
        <v>948</v>
      </c>
      <c r="D9" s="22">
        <f>'NAIK TURUN BULAN'!D21</f>
        <v>612</v>
      </c>
      <c r="E9" s="16">
        <f>'NAIK TURUN BULAN'!E21</f>
        <v>291</v>
      </c>
      <c r="F9" s="22">
        <f>'NAIK TURUN BULAN'!F21</f>
        <v>266</v>
      </c>
      <c r="G9" s="16">
        <f t="shared" si="0"/>
        <v>587</v>
      </c>
      <c r="H9" s="27">
        <f t="shared" si="1"/>
        <v>878</v>
      </c>
    </row>
    <row r="10" spans="1:11" ht="17.25" customHeight="1" x14ac:dyDescent="0.25">
      <c r="A10" s="14">
        <v>3</v>
      </c>
      <c r="B10" s="13" t="s">
        <v>24</v>
      </c>
      <c r="C10" s="16">
        <f>'NAIK TURUN BULAN'!C31</f>
        <v>1003</v>
      </c>
      <c r="D10" s="22">
        <f>'NAIK TURUN BULAN'!D31</f>
        <v>499</v>
      </c>
      <c r="E10" s="16">
        <f>'NAIK TURUN BULAN'!E31</f>
        <v>250</v>
      </c>
      <c r="F10" s="22">
        <f>'NAIK TURUN BULAN'!F31</f>
        <v>268</v>
      </c>
      <c r="G10" s="16">
        <f t="shared" si="0"/>
        <v>517</v>
      </c>
      <c r="H10" s="27">
        <f t="shared" si="1"/>
        <v>767</v>
      </c>
    </row>
    <row r="11" spans="1:11" ht="17.25" customHeight="1" x14ac:dyDescent="0.25">
      <c r="A11" s="14">
        <v>4</v>
      </c>
      <c r="B11" s="13" t="s">
        <v>25</v>
      </c>
      <c r="C11" s="16">
        <f>'NAIK TURUN BULAN'!C42</f>
        <v>997</v>
      </c>
      <c r="D11" s="22">
        <f>'NAIK TURUN BULAN'!D42</f>
        <v>657</v>
      </c>
      <c r="E11" s="16">
        <f>'NAIK TURUN BULAN'!E42</f>
        <v>334</v>
      </c>
      <c r="F11" s="22">
        <f>'NAIK TURUN BULAN'!F42</f>
        <v>297</v>
      </c>
      <c r="G11" s="16">
        <f t="shared" si="0"/>
        <v>620</v>
      </c>
      <c r="H11" s="27">
        <f t="shared" si="1"/>
        <v>954</v>
      </c>
    </row>
    <row r="12" spans="1:11" ht="17.25" customHeight="1" x14ac:dyDescent="0.25">
      <c r="A12" s="14">
        <v>5</v>
      </c>
      <c r="B12" s="13" t="s">
        <v>26</v>
      </c>
      <c r="C12" s="16">
        <f>'NAIK TURUN BULAN'!C53</f>
        <v>1015</v>
      </c>
      <c r="D12" s="22">
        <f>'NAIK TURUN BULAN'!D53</f>
        <v>589</v>
      </c>
      <c r="E12" s="16">
        <f>'NAIK TURUN BULAN'!E53</f>
        <v>289</v>
      </c>
      <c r="F12" s="22">
        <f>'NAIK TURUN BULAN'!F53</f>
        <v>261</v>
      </c>
      <c r="G12" s="16">
        <f>D12-E12+F12</f>
        <v>561</v>
      </c>
      <c r="H12" s="27">
        <f t="shared" si="1"/>
        <v>850</v>
      </c>
    </row>
    <row r="13" spans="1:11" ht="17.25" customHeight="1" x14ac:dyDescent="0.25">
      <c r="A13" s="14">
        <v>6</v>
      </c>
      <c r="B13" s="13" t="s">
        <v>27</v>
      </c>
      <c r="C13" s="16">
        <f>'NAIK TURUN BULAN'!C64</f>
        <v>939</v>
      </c>
      <c r="D13" s="22">
        <f>'NAIK TURUN BULAN'!D64</f>
        <v>537</v>
      </c>
      <c r="E13" s="16">
        <f>'NAIK TURUN BULAN'!E64</f>
        <v>237</v>
      </c>
      <c r="F13" s="22">
        <f>'NAIK TURUN BULAN'!F64</f>
        <v>219</v>
      </c>
      <c r="G13" s="16">
        <f t="shared" si="0"/>
        <v>519</v>
      </c>
      <c r="H13" s="27">
        <f t="shared" si="1"/>
        <v>756</v>
      </c>
    </row>
    <row r="14" spans="1:11" ht="17.25" customHeight="1" x14ac:dyDescent="0.25">
      <c r="A14" s="14">
        <v>7</v>
      </c>
      <c r="B14" s="13" t="s">
        <v>28</v>
      </c>
      <c r="C14" s="16">
        <f>'NAIK TURUN BULAN'!C75</f>
        <v>1002</v>
      </c>
      <c r="D14" s="22">
        <f>'NAIK TURUN BULAN'!D75</f>
        <v>539</v>
      </c>
      <c r="E14" s="16">
        <f>'NAIK TURUN BULAN'!E75</f>
        <v>259</v>
      </c>
      <c r="F14" s="22">
        <f>'NAIK TURUN BULAN'!F75</f>
        <v>241</v>
      </c>
      <c r="G14" s="16">
        <f t="shared" si="0"/>
        <v>521</v>
      </c>
      <c r="H14" s="27">
        <f t="shared" si="1"/>
        <v>780</v>
      </c>
    </row>
    <row r="15" spans="1:11" ht="17.25" customHeight="1" x14ac:dyDescent="0.25">
      <c r="A15" s="14">
        <v>8</v>
      </c>
      <c r="B15" s="13" t="s">
        <v>29</v>
      </c>
      <c r="C15" s="16">
        <f>'NAIK TURUN BULAN'!C86</f>
        <v>963</v>
      </c>
      <c r="D15" s="22">
        <f>'NAIK TURUN BULAN'!D86</f>
        <v>563</v>
      </c>
      <c r="E15" s="16">
        <f>'NAIK TURUN BULAN'!E86</f>
        <v>243</v>
      </c>
      <c r="F15" s="22">
        <f>'NAIK TURUN BULAN'!F86</f>
        <v>284</v>
      </c>
      <c r="G15" s="16">
        <f t="shared" si="0"/>
        <v>604</v>
      </c>
      <c r="H15" s="27">
        <f t="shared" si="1"/>
        <v>847</v>
      </c>
    </row>
    <row r="16" spans="1:11" ht="17.25" customHeight="1" x14ac:dyDescent="0.25">
      <c r="A16" s="14">
        <v>9</v>
      </c>
      <c r="B16" s="13" t="s">
        <v>30</v>
      </c>
      <c r="C16" s="16">
        <f>'NAIK TURUN BULAN'!C97</f>
        <v>907</v>
      </c>
      <c r="D16" s="22">
        <f>'NAIK TURUN BULAN'!D97</f>
        <v>527</v>
      </c>
      <c r="E16" s="16">
        <f>'NAIK TURUN BULAN'!E97</f>
        <v>224</v>
      </c>
      <c r="F16" s="22">
        <f>'NAIK TURUN BULAN'!F97</f>
        <v>229</v>
      </c>
      <c r="G16" s="16">
        <f t="shared" si="0"/>
        <v>532</v>
      </c>
      <c r="H16" s="27">
        <f t="shared" si="1"/>
        <v>756</v>
      </c>
    </row>
    <row r="17" spans="1:13" ht="17.25" customHeight="1" x14ac:dyDescent="0.25">
      <c r="A17" s="14">
        <v>10</v>
      </c>
      <c r="B17" s="13" t="s">
        <v>32</v>
      </c>
      <c r="C17" s="16">
        <f>'NAIK TURUN BULAN'!C108</f>
        <v>939</v>
      </c>
      <c r="D17" s="22">
        <f>'NAIK TURUN BULAN'!D108</f>
        <v>503</v>
      </c>
      <c r="E17" s="16">
        <f>'NAIK TURUN BULAN'!E108</f>
        <v>240</v>
      </c>
      <c r="F17" s="22">
        <f>'NAIK TURUN BULAN'!F108</f>
        <v>235</v>
      </c>
      <c r="G17" s="16">
        <f t="shared" si="0"/>
        <v>498</v>
      </c>
      <c r="H17" s="27">
        <f t="shared" si="1"/>
        <v>738</v>
      </c>
      <c r="M17" s="20"/>
    </row>
    <row r="18" spans="1:13" ht="17.25" customHeight="1" x14ac:dyDescent="0.25">
      <c r="A18" s="14">
        <v>11</v>
      </c>
      <c r="B18" s="13" t="s">
        <v>31</v>
      </c>
      <c r="C18" s="16">
        <f>'NAIK TURUN BULAN'!C119</f>
        <v>889</v>
      </c>
      <c r="D18" s="22">
        <f>'NAIK TURUN BULAN'!D119</f>
        <v>454</v>
      </c>
      <c r="E18" s="16">
        <f>'NAIK TURUN BULAN'!E119</f>
        <v>208</v>
      </c>
      <c r="F18" s="22">
        <f>'NAIK TURUN BULAN'!F119</f>
        <v>216</v>
      </c>
      <c r="G18" s="16">
        <f t="shared" si="0"/>
        <v>462</v>
      </c>
      <c r="H18" s="27">
        <f t="shared" si="1"/>
        <v>670</v>
      </c>
    </row>
    <row r="19" spans="1:13" ht="17.25" customHeight="1" x14ac:dyDescent="0.25">
      <c r="A19" s="14">
        <v>12</v>
      </c>
      <c r="B19" s="13" t="s">
        <v>33</v>
      </c>
      <c r="C19" s="16">
        <f>'NAIK TURUN BULAN'!C130</f>
        <v>922</v>
      </c>
      <c r="D19" s="22">
        <f>'NAIK TURUN BULAN'!D130</f>
        <v>542</v>
      </c>
      <c r="E19" s="16">
        <f>'NAIK TURUN BULAN'!E130</f>
        <v>255</v>
      </c>
      <c r="F19" s="22">
        <f>'NAIK TURUN BULAN'!F130</f>
        <v>284</v>
      </c>
      <c r="G19" s="16">
        <f>D19-E19+F19</f>
        <v>571</v>
      </c>
      <c r="H19" s="27">
        <f t="shared" si="1"/>
        <v>826</v>
      </c>
    </row>
    <row r="20" spans="1:13" ht="17.25" customHeight="1" x14ac:dyDescent="0.25">
      <c r="A20" s="13"/>
      <c r="B20" s="15" t="s">
        <v>14</v>
      </c>
      <c r="C20" s="30">
        <f t="shared" ref="C20:H20" si="2">SUM(C8:C19)</f>
        <v>11484</v>
      </c>
      <c r="D20" s="22">
        <f t="shared" si="2"/>
        <v>6587</v>
      </c>
      <c r="E20" s="30">
        <f t="shared" si="2"/>
        <v>3099</v>
      </c>
      <c r="F20" s="22">
        <f t="shared" si="2"/>
        <v>2883</v>
      </c>
      <c r="G20" s="30">
        <f t="shared" si="2"/>
        <v>6371</v>
      </c>
      <c r="H20" s="27">
        <f t="shared" si="2"/>
        <v>9470</v>
      </c>
    </row>
  </sheetData>
  <mergeCells count="8">
    <mergeCell ref="A2:H2"/>
    <mergeCell ref="A3:H3"/>
    <mergeCell ref="A4:H4"/>
    <mergeCell ref="A6:A7"/>
    <mergeCell ref="B6:B7"/>
    <mergeCell ref="C6:C7"/>
    <mergeCell ref="D6:G6"/>
    <mergeCell ref="H6:H7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topLeftCell="A73" workbookViewId="0">
      <selection activeCell="K92" sqref="K92"/>
    </sheetView>
  </sheetViews>
  <sheetFormatPr defaultRowHeight="15" x14ac:dyDescent="0.25"/>
  <cols>
    <col min="1" max="1" width="4.85546875" customWidth="1"/>
    <col min="2" max="2" width="15.28515625" customWidth="1"/>
    <col min="3" max="3" width="16.42578125" customWidth="1"/>
    <col min="4" max="4" width="15.28515625" customWidth="1"/>
    <col min="5" max="5" width="13" customWidth="1"/>
    <col min="6" max="6" width="14.28515625" customWidth="1"/>
  </cols>
  <sheetData>
    <row r="1" spans="1:6" x14ac:dyDescent="0.25">
      <c r="A1" s="47" t="s">
        <v>34</v>
      </c>
      <c r="B1" s="47"/>
      <c r="C1" s="47"/>
      <c r="D1" s="47"/>
      <c r="E1" s="47"/>
      <c r="F1" s="47"/>
    </row>
    <row r="2" spans="1:6" x14ac:dyDescent="0.25">
      <c r="A2" s="47" t="s">
        <v>72</v>
      </c>
      <c r="B2" s="47"/>
      <c r="C2" s="47"/>
      <c r="D2" s="47"/>
      <c r="E2" s="47"/>
      <c r="F2" s="47"/>
    </row>
    <row r="4" spans="1:6" ht="22.5" customHeight="1" x14ac:dyDescent="0.25">
      <c r="A4" s="18" t="s">
        <v>15</v>
      </c>
      <c r="B4" s="18" t="s">
        <v>35</v>
      </c>
      <c r="C4" s="18" t="s">
        <v>36</v>
      </c>
      <c r="D4" s="18" t="s">
        <v>37</v>
      </c>
      <c r="E4" s="18" t="s">
        <v>38</v>
      </c>
      <c r="F4" s="18" t="s">
        <v>39</v>
      </c>
    </row>
    <row r="5" spans="1:6" ht="15" customHeight="1" x14ac:dyDescent="0.25">
      <c r="A5" s="13"/>
      <c r="B5" s="13"/>
      <c r="C5" s="23"/>
      <c r="D5" s="23"/>
      <c r="E5" s="23"/>
      <c r="F5" s="23"/>
    </row>
    <row r="6" spans="1:6" ht="15" customHeight="1" x14ac:dyDescent="0.25">
      <c r="A6" s="14">
        <v>1</v>
      </c>
      <c r="B6" s="13" t="s">
        <v>40</v>
      </c>
      <c r="C6" s="16">
        <v>71</v>
      </c>
      <c r="D6" s="16">
        <v>2</v>
      </c>
      <c r="E6" s="16"/>
      <c r="F6" s="16"/>
    </row>
    <row r="7" spans="1:6" ht="15" customHeight="1" x14ac:dyDescent="0.25">
      <c r="A7" s="14">
        <v>2</v>
      </c>
      <c r="B7" s="13" t="s">
        <v>41</v>
      </c>
      <c r="C7" s="16">
        <v>32</v>
      </c>
      <c r="D7" s="16">
        <v>25</v>
      </c>
      <c r="E7" s="16"/>
      <c r="F7" s="16"/>
    </row>
    <row r="8" spans="1:6" ht="15" customHeight="1" x14ac:dyDescent="0.25">
      <c r="A8" s="14">
        <v>3</v>
      </c>
      <c r="B8" s="13" t="s">
        <v>42</v>
      </c>
      <c r="C8" s="16"/>
      <c r="D8" s="16">
        <v>544</v>
      </c>
      <c r="E8" s="16"/>
      <c r="F8" s="16"/>
    </row>
    <row r="9" spans="1:6" ht="15" customHeight="1" x14ac:dyDescent="0.25">
      <c r="A9" s="13"/>
      <c r="B9" s="28" t="s">
        <v>14</v>
      </c>
      <c r="C9" s="22">
        <f>SUM(C6:C8)</f>
        <v>103</v>
      </c>
      <c r="D9" s="22">
        <f>SUM(D5:D8)</f>
        <v>571</v>
      </c>
      <c r="E9" s="22">
        <f>SUM(E5:E8)</f>
        <v>0</v>
      </c>
      <c r="F9" s="22"/>
    </row>
    <row r="10" spans="1:6" x14ac:dyDescent="0.25">
      <c r="F10" s="20"/>
    </row>
    <row r="11" spans="1:6" x14ac:dyDescent="0.25">
      <c r="A11" s="48" t="s">
        <v>58</v>
      </c>
      <c r="B11" s="48"/>
      <c r="C11" s="48"/>
      <c r="D11" s="48"/>
      <c r="E11" s="48"/>
      <c r="F11" s="48"/>
    </row>
    <row r="12" spans="1:6" x14ac:dyDescent="0.25">
      <c r="A12" s="18" t="s">
        <v>15</v>
      </c>
      <c r="B12" s="18" t="s">
        <v>35</v>
      </c>
      <c r="C12" s="18" t="s">
        <v>36</v>
      </c>
      <c r="D12" s="18" t="s">
        <v>37</v>
      </c>
      <c r="E12" s="18" t="s">
        <v>38</v>
      </c>
      <c r="F12" s="18" t="s">
        <v>39</v>
      </c>
    </row>
    <row r="13" spans="1:6" x14ac:dyDescent="0.25">
      <c r="A13" s="13"/>
      <c r="B13" s="13"/>
      <c r="C13" s="23"/>
      <c r="D13" s="23"/>
      <c r="E13" s="23"/>
      <c r="F13" s="23"/>
    </row>
    <row r="14" spans="1:6" x14ac:dyDescent="0.25">
      <c r="A14" s="14">
        <v>1</v>
      </c>
      <c r="B14" s="13" t="s">
        <v>40</v>
      </c>
      <c r="C14" s="16">
        <v>78</v>
      </c>
      <c r="D14" s="16"/>
      <c r="E14" s="16"/>
      <c r="F14" s="16"/>
    </row>
    <row r="15" spans="1:6" x14ac:dyDescent="0.25">
      <c r="A15" s="14">
        <v>2</v>
      </c>
      <c r="B15" s="13" t="s">
        <v>41</v>
      </c>
      <c r="C15" s="16">
        <v>36</v>
      </c>
      <c r="D15" s="16">
        <v>23</v>
      </c>
      <c r="E15" s="16"/>
      <c r="F15" s="16"/>
    </row>
    <row r="16" spans="1:6" x14ac:dyDescent="0.25">
      <c r="A16" s="14">
        <v>3</v>
      </c>
      <c r="B16" s="13" t="s">
        <v>42</v>
      </c>
      <c r="C16" s="16"/>
      <c r="D16" s="16">
        <v>256</v>
      </c>
      <c r="E16" s="16"/>
      <c r="F16" s="16"/>
    </row>
    <row r="17" spans="1:6" x14ac:dyDescent="0.25">
      <c r="A17" s="13"/>
      <c r="B17" s="28" t="s">
        <v>14</v>
      </c>
      <c r="C17" s="22">
        <f>SUM(C13:C16)</f>
        <v>114</v>
      </c>
      <c r="D17" s="22">
        <f>SUM(D14:D16)</f>
        <v>279</v>
      </c>
      <c r="E17" s="22">
        <f>SUM(E13:E16)</f>
        <v>0</v>
      </c>
      <c r="F17" s="22"/>
    </row>
    <row r="19" spans="1:6" x14ac:dyDescent="0.25">
      <c r="A19" s="48" t="s">
        <v>57</v>
      </c>
      <c r="B19" s="48"/>
      <c r="C19" s="48"/>
      <c r="D19" s="48"/>
      <c r="E19" s="48"/>
      <c r="F19" s="48"/>
    </row>
    <row r="20" spans="1:6" x14ac:dyDescent="0.25">
      <c r="A20" s="18" t="s">
        <v>15</v>
      </c>
      <c r="B20" s="18" t="s">
        <v>35</v>
      </c>
      <c r="C20" s="18" t="s">
        <v>36</v>
      </c>
      <c r="D20" s="18" t="s">
        <v>37</v>
      </c>
      <c r="E20" s="18" t="s">
        <v>38</v>
      </c>
      <c r="F20" s="18" t="s">
        <v>39</v>
      </c>
    </row>
    <row r="21" spans="1:6" x14ac:dyDescent="0.25">
      <c r="A21" s="13"/>
      <c r="B21" s="13"/>
      <c r="C21" s="23"/>
      <c r="D21" s="23"/>
      <c r="E21" s="23"/>
      <c r="F21" s="23"/>
    </row>
    <row r="22" spans="1:6" x14ac:dyDescent="0.25">
      <c r="A22" s="14">
        <v>1</v>
      </c>
      <c r="B22" s="13" t="s">
        <v>40</v>
      </c>
      <c r="C22" s="16">
        <v>81</v>
      </c>
      <c r="D22" s="16">
        <v>2</v>
      </c>
      <c r="E22" s="16"/>
      <c r="F22" s="16"/>
    </row>
    <row r="23" spans="1:6" x14ac:dyDescent="0.25">
      <c r="A23" s="14">
        <v>2</v>
      </c>
      <c r="B23" s="13" t="s">
        <v>41</v>
      </c>
      <c r="C23" s="16">
        <v>39</v>
      </c>
      <c r="D23" s="16">
        <v>27</v>
      </c>
      <c r="E23" s="16"/>
      <c r="F23" s="16"/>
    </row>
    <row r="24" spans="1:6" x14ac:dyDescent="0.25">
      <c r="A24" s="14">
        <v>3</v>
      </c>
      <c r="B24" s="13" t="s">
        <v>42</v>
      </c>
      <c r="C24" s="16"/>
      <c r="D24" s="16">
        <v>272</v>
      </c>
      <c r="E24" s="16"/>
      <c r="F24" s="16"/>
    </row>
    <row r="25" spans="1:6" x14ac:dyDescent="0.25">
      <c r="A25" s="13"/>
      <c r="B25" s="28" t="s">
        <v>14</v>
      </c>
      <c r="C25" s="22">
        <f>SUM(C21:C24)</f>
        <v>120</v>
      </c>
      <c r="D25" s="22">
        <f>SUM(D21:D24)</f>
        <v>301</v>
      </c>
      <c r="E25" s="22">
        <f>SUM(E21:E24)</f>
        <v>0</v>
      </c>
      <c r="F25" s="22"/>
    </row>
    <row r="27" spans="1:6" x14ac:dyDescent="0.25">
      <c r="A27" s="48" t="s">
        <v>56</v>
      </c>
      <c r="B27" s="48"/>
      <c r="C27" s="48"/>
      <c r="D27" s="48"/>
      <c r="E27" s="48"/>
      <c r="F27" s="48"/>
    </row>
    <row r="28" spans="1:6" x14ac:dyDescent="0.25">
      <c r="A28" s="18" t="s">
        <v>15</v>
      </c>
      <c r="B28" s="18" t="s">
        <v>35</v>
      </c>
      <c r="C28" s="18" t="s">
        <v>36</v>
      </c>
      <c r="D28" s="18" t="s">
        <v>37</v>
      </c>
      <c r="E28" s="18" t="s">
        <v>38</v>
      </c>
      <c r="F28" s="18" t="s">
        <v>39</v>
      </c>
    </row>
    <row r="29" spans="1:6" x14ac:dyDescent="0.25">
      <c r="A29" s="13"/>
      <c r="B29" s="13"/>
      <c r="C29" s="23"/>
      <c r="D29" s="23"/>
      <c r="E29" s="23"/>
      <c r="F29" s="23"/>
    </row>
    <row r="30" spans="1:6" x14ac:dyDescent="0.25">
      <c r="A30" s="14">
        <v>1</v>
      </c>
      <c r="B30" s="13" t="s">
        <v>40</v>
      </c>
      <c r="C30" s="16">
        <v>89</v>
      </c>
      <c r="D30" s="16"/>
      <c r="E30" s="16"/>
      <c r="F30" s="16"/>
    </row>
    <row r="31" spans="1:6" x14ac:dyDescent="0.25">
      <c r="A31" s="14">
        <v>2</v>
      </c>
      <c r="B31" s="13" t="s">
        <v>41</v>
      </c>
      <c r="C31" s="16">
        <v>35</v>
      </c>
      <c r="D31" s="16">
        <v>30</v>
      </c>
      <c r="E31" s="16"/>
      <c r="F31" s="16"/>
    </row>
    <row r="32" spans="1:6" x14ac:dyDescent="0.25">
      <c r="A32" s="14">
        <v>3</v>
      </c>
      <c r="B32" s="13" t="s">
        <v>42</v>
      </c>
      <c r="C32" s="16"/>
      <c r="D32" s="16">
        <v>348</v>
      </c>
      <c r="E32" s="16"/>
      <c r="F32" s="16"/>
    </row>
    <row r="33" spans="1:6" x14ac:dyDescent="0.25">
      <c r="A33" s="13"/>
      <c r="B33" s="28" t="s">
        <v>14</v>
      </c>
      <c r="C33" s="22">
        <f>SUM(C29:C32)</f>
        <v>124</v>
      </c>
      <c r="D33" s="22">
        <f>SUM(D29:D32)</f>
        <v>378</v>
      </c>
      <c r="E33" s="22">
        <f>SUM(E29:E32)</f>
        <v>0</v>
      </c>
      <c r="F33" s="22">
        <f>SUM(F29:F32)</f>
        <v>0</v>
      </c>
    </row>
    <row r="35" spans="1:6" x14ac:dyDescent="0.25">
      <c r="A35" s="48" t="s">
        <v>55</v>
      </c>
      <c r="B35" s="48"/>
      <c r="C35" s="48"/>
      <c r="D35" s="48"/>
      <c r="E35" s="48"/>
      <c r="F35" s="48"/>
    </row>
    <row r="36" spans="1:6" x14ac:dyDescent="0.25">
      <c r="A36" s="18" t="s">
        <v>15</v>
      </c>
      <c r="B36" s="18" t="s">
        <v>35</v>
      </c>
      <c r="C36" s="18" t="s">
        <v>36</v>
      </c>
      <c r="D36" s="18" t="s">
        <v>37</v>
      </c>
      <c r="E36" s="18" t="s">
        <v>38</v>
      </c>
      <c r="F36" s="18" t="s">
        <v>39</v>
      </c>
    </row>
    <row r="37" spans="1:6" x14ac:dyDescent="0.25">
      <c r="A37" s="13"/>
      <c r="B37" s="13"/>
      <c r="C37" s="23"/>
      <c r="D37" s="23"/>
      <c r="E37" s="23"/>
      <c r="F37" s="23"/>
    </row>
    <row r="38" spans="1:6" x14ac:dyDescent="0.25">
      <c r="A38" s="14">
        <v>1</v>
      </c>
      <c r="B38" s="13" t="s">
        <v>40</v>
      </c>
      <c r="C38" s="16">
        <v>87</v>
      </c>
      <c r="D38" s="16"/>
      <c r="E38" s="16"/>
      <c r="F38" s="16"/>
    </row>
    <row r="39" spans="1:6" x14ac:dyDescent="0.25">
      <c r="A39" s="14">
        <v>2</v>
      </c>
      <c r="B39" s="13" t="s">
        <v>41</v>
      </c>
      <c r="C39" s="16">
        <v>40</v>
      </c>
      <c r="D39" s="16">
        <v>25</v>
      </c>
      <c r="E39" s="16"/>
      <c r="F39" s="16"/>
    </row>
    <row r="40" spans="1:6" x14ac:dyDescent="0.25">
      <c r="A40" s="14">
        <v>3</v>
      </c>
      <c r="B40" s="13" t="s">
        <v>42</v>
      </c>
      <c r="C40" s="16"/>
      <c r="D40" s="16">
        <v>259</v>
      </c>
      <c r="E40" s="16"/>
      <c r="F40" s="16"/>
    </row>
    <row r="41" spans="1:6" x14ac:dyDescent="0.25">
      <c r="A41" s="29"/>
      <c r="B41" s="28" t="s">
        <v>14</v>
      </c>
      <c r="C41" s="22">
        <f>SUM(C37:C40)</f>
        <v>127</v>
      </c>
      <c r="D41" s="22">
        <f>SUM(D37:D40)</f>
        <v>284</v>
      </c>
      <c r="E41" s="22">
        <f>SUM(E37:E40)</f>
        <v>0</v>
      </c>
      <c r="F41" s="22">
        <f>SUM(F37:F40)</f>
        <v>0</v>
      </c>
    </row>
    <row r="43" spans="1:6" x14ac:dyDescent="0.25">
      <c r="A43" s="48" t="s">
        <v>47</v>
      </c>
      <c r="B43" s="48"/>
      <c r="C43" s="48"/>
      <c r="D43" s="48"/>
      <c r="E43" s="48"/>
      <c r="F43" s="48"/>
    </row>
    <row r="44" spans="1:6" x14ac:dyDescent="0.25">
      <c r="A44" s="18" t="s">
        <v>15</v>
      </c>
      <c r="B44" s="18" t="s">
        <v>35</v>
      </c>
      <c r="C44" s="18" t="s">
        <v>36</v>
      </c>
      <c r="D44" s="18" t="s">
        <v>37</v>
      </c>
      <c r="E44" s="18" t="s">
        <v>38</v>
      </c>
      <c r="F44" s="18" t="s">
        <v>39</v>
      </c>
    </row>
    <row r="45" spans="1:6" x14ac:dyDescent="0.25">
      <c r="A45" s="13"/>
      <c r="B45" s="13"/>
      <c r="C45" s="23"/>
      <c r="D45" s="23"/>
      <c r="E45" s="23"/>
      <c r="F45" s="23"/>
    </row>
    <row r="46" spans="1:6" x14ac:dyDescent="0.25">
      <c r="A46" s="14">
        <v>1</v>
      </c>
      <c r="B46" s="13" t="s">
        <v>40</v>
      </c>
      <c r="C46" s="16">
        <v>74</v>
      </c>
      <c r="D46" s="16"/>
      <c r="E46" s="16"/>
      <c r="F46" s="16"/>
    </row>
    <row r="47" spans="1:6" x14ac:dyDescent="0.25">
      <c r="A47" s="14">
        <v>2</v>
      </c>
      <c r="B47" s="13" t="s">
        <v>41</v>
      </c>
      <c r="C47" s="16">
        <v>32</v>
      </c>
      <c r="D47" s="16">
        <v>27</v>
      </c>
      <c r="E47" s="16"/>
      <c r="F47" s="16"/>
    </row>
    <row r="48" spans="1:6" x14ac:dyDescent="0.25">
      <c r="A48" s="14">
        <v>3</v>
      </c>
      <c r="B48" s="13" t="s">
        <v>42</v>
      </c>
      <c r="C48" s="16"/>
      <c r="D48" s="16">
        <v>264</v>
      </c>
      <c r="E48" s="16"/>
      <c r="F48" s="16"/>
    </row>
    <row r="49" spans="1:6" x14ac:dyDescent="0.25">
      <c r="A49" s="13"/>
      <c r="B49" s="28" t="s">
        <v>14</v>
      </c>
      <c r="C49" s="22">
        <f>SUM(C45:C48)</f>
        <v>106</v>
      </c>
      <c r="D49" s="22">
        <f>SUM(D45:D48)</f>
        <v>291</v>
      </c>
      <c r="E49" s="22">
        <f>SUM(E45:E48)</f>
        <v>0</v>
      </c>
      <c r="F49" s="22">
        <f>SUM(F45:F48)</f>
        <v>0</v>
      </c>
    </row>
    <row r="51" spans="1:6" x14ac:dyDescent="0.25">
      <c r="A51" s="48" t="s">
        <v>48</v>
      </c>
      <c r="B51" s="48"/>
      <c r="C51" s="48"/>
      <c r="D51" s="48"/>
      <c r="E51" s="48"/>
      <c r="F51" s="48"/>
    </row>
    <row r="52" spans="1:6" x14ac:dyDescent="0.25">
      <c r="A52" s="18" t="s">
        <v>15</v>
      </c>
      <c r="B52" s="18" t="s">
        <v>35</v>
      </c>
      <c r="C52" s="18" t="s">
        <v>36</v>
      </c>
      <c r="D52" s="18" t="s">
        <v>37</v>
      </c>
      <c r="E52" s="18" t="s">
        <v>38</v>
      </c>
      <c r="F52" s="18" t="s">
        <v>39</v>
      </c>
    </row>
    <row r="53" spans="1:6" x14ac:dyDescent="0.25">
      <c r="A53" s="13"/>
      <c r="B53" s="13"/>
      <c r="C53" s="23"/>
      <c r="D53" s="23"/>
      <c r="E53" s="23"/>
      <c r="F53" s="23"/>
    </row>
    <row r="54" spans="1:6" x14ac:dyDescent="0.25">
      <c r="A54" s="14">
        <v>1</v>
      </c>
      <c r="B54" s="13" t="s">
        <v>40</v>
      </c>
      <c r="C54" s="16">
        <v>82</v>
      </c>
      <c r="D54" s="16"/>
      <c r="E54" s="16"/>
      <c r="F54" s="16"/>
    </row>
    <row r="55" spans="1:6" x14ac:dyDescent="0.25">
      <c r="A55" s="14">
        <v>2</v>
      </c>
      <c r="B55" s="13" t="s">
        <v>41</v>
      </c>
      <c r="C55" s="16">
        <v>40</v>
      </c>
      <c r="D55" s="16">
        <v>27</v>
      </c>
      <c r="E55" s="16"/>
      <c r="F55" s="16"/>
    </row>
    <row r="56" spans="1:6" x14ac:dyDescent="0.25">
      <c r="A56" s="14">
        <v>3</v>
      </c>
      <c r="B56" s="13" t="s">
        <v>42</v>
      </c>
      <c r="C56" s="16">
        <v>0</v>
      </c>
      <c r="D56" s="16">
        <v>269</v>
      </c>
      <c r="E56" s="16"/>
      <c r="F56" s="16"/>
    </row>
    <row r="57" spans="1:6" x14ac:dyDescent="0.25">
      <c r="A57" s="13"/>
      <c r="B57" s="28" t="s">
        <v>14</v>
      </c>
      <c r="C57" s="22">
        <f>SUM(C53:C56)</f>
        <v>122</v>
      </c>
      <c r="D57" s="22">
        <f>SUM(D53:D56)</f>
        <v>296</v>
      </c>
      <c r="E57" s="22">
        <f>SUM(E53:E56)</f>
        <v>0</v>
      </c>
      <c r="F57" s="22">
        <f>SUM(F53:F56)</f>
        <v>0</v>
      </c>
    </row>
    <row r="59" spans="1:6" x14ac:dyDescent="0.25">
      <c r="A59" s="48" t="s">
        <v>49</v>
      </c>
      <c r="B59" s="48"/>
      <c r="C59" s="48"/>
      <c r="D59" s="48"/>
      <c r="E59" s="48"/>
      <c r="F59" s="48"/>
    </row>
    <row r="60" spans="1:6" x14ac:dyDescent="0.25">
      <c r="A60" s="18" t="s">
        <v>15</v>
      </c>
      <c r="B60" s="18" t="s">
        <v>35</v>
      </c>
      <c r="C60" s="18" t="s">
        <v>36</v>
      </c>
      <c r="D60" s="18" t="s">
        <v>37</v>
      </c>
      <c r="E60" s="18" t="s">
        <v>38</v>
      </c>
      <c r="F60" s="18" t="s">
        <v>39</v>
      </c>
    </row>
    <row r="61" spans="1:6" x14ac:dyDescent="0.25">
      <c r="A61" s="13"/>
      <c r="B61" s="13"/>
      <c r="C61" s="23"/>
      <c r="D61" s="23"/>
      <c r="E61" s="23"/>
      <c r="F61" s="23"/>
    </row>
    <row r="62" spans="1:6" x14ac:dyDescent="0.25">
      <c r="A62" s="14">
        <v>1</v>
      </c>
      <c r="B62" s="13" t="s">
        <v>40</v>
      </c>
      <c r="C62" s="16">
        <v>77</v>
      </c>
      <c r="D62" s="16"/>
      <c r="E62" s="16"/>
      <c r="F62" s="16"/>
    </row>
    <row r="63" spans="1:6" x14ac:dyDescent="0.25">
      <c r="A63" s="14">
        <v>2</v>
      </c>
      <c r="B63" s="13" t="s">
        <v>41</v>
      </c>
      <c r="C63" s="16">
        <v>40</v>
      </c>
      <c r="D63" s="16">
        <v>25</v>
      </c>
      <c r="E63" s="16"/>
      <c r="F63" s="16"/>
    </row>
    <row r="64" spans="1:6" x14ac:dyDescent="0.25">
      <c r="A64" s="14">
        <v>3</v>
      </c>
      <c r="B64" s="13" t="s">
        <v>42</v>
      </c>
      <c r="C64" s="16">
        <v>0</v>
      </c>
      <c r="D64" s="16">
        <v>249</v>
      </c>
      <c r="E64" s="16"/>
      <c r="F64" s="16"/>
    </row>
    <row r="65" spans="1:6" x14ac:dyDescent="0.25">
      <c r="A65" s="13"/>
      <c r="B65" s="28" t="s">
        <v>14</v>
      </c>
      <c r="C65" s="22">
        <f>SUM(C61:C64)</f>
        <v>117</v>
      </c>
      <c r="D65" s="22">
        <f>SUM(D61:D64)</f>
        <v>274</v>
      </c>
      <c r="E65" s="22">
        <f>SUM(E61:E64)</f>
        <v>0</v>
      </c>
      <c r="F65" s="22">
        <f>SUM(F61:F64)</f>
        <v>0</v>
      </c>
    </row>
    <row r="67" spans="1:6" x14ac:dyDescent="0.25">
      <c r="A67" s="48" t="s">
        <v>50</v>
      </c>
      <c r="B67" s="48"/>
      <c r="C67" s="48"/>
      <c r="D67" s="48"/>
      <c r="E67" s="48"/>
      <c r="F67" s="48"/>
    </row>
    <row r="68" spans="1:6" x14ac:dyDescent="0.25">
      <c r="A68" s="18" t="s">
        <v>15</v>
      </c>
      <c r="B68" s="18" t="s">
        <v>35</v>
      </c>
      <c r="C68" s="18" t="s">
        <v>36</v>
      </c>
      <c r="D68" s="18" t="s">
        <v>37</v>
      </c>
      <c r="E68" s="18" t="s">
        <v>38</v>
      </c>
      <c r="F68" s="18" t="s">
        <v>39</v>
      </c>
    </row>
    <row r="69" spans="1:6" x14ac:dyDescent="0.25">
      <c r="A69" s="13"/>
      <c r="B69" s="13"/>
      <c r="C69" s="23"/>
      <c r="D69" s="23"/>
      <c r="E69" s="23"/>
      <c r="F69" s="23"/>
    </row>
    <row r="70" spans="1:6" x14ac:dyDescent="0.25">
      <c r="A70" s="14">
        <v>1</v>
      </c>
      <c r="B70" s="13" t="s">
        <v>40</v>
      </c>
      <c r="C70" s="16">
        <v>76</v>
      </c>
      <c r="D70" s="16"/>
      <c r="E70" s="16"/>
      <c r="F70" s="16"/>
    </row>
    <row r="71" spans="1:6" x14ac:dyDescent="0.25">
      <c r="A71" s="14">
        <v>2</v>
      </c>
      <c r="B71" s="13" t="s">
        <v>41</v>
      </c>
      <c r="C71" s="16">
        <v>39</v>
      </c>
      <c r="D71" s="16">
        <v>24</v>
      </c>
      <c r="E71" s="16"/>
      <c r="F71" s="16"/>
    </row>
    <row r="72" spans="1:6" x14ac:dyDescent="0.25">
      <c r="A72" s="14">
        <v>3</v>
      </c>
      <c r="B72" s="13" t="s">
        <v>42</v>
      </c>
      <c r="C72" s="16"/>
      <c r="D72" s="16">
        <v>232</v>
      </c>
      <c r="E72" s="16"/>
      <c r="F72" s="16"/>
    </row>
    <row r="73" spans="1:6" x14ac:dyDescent="0.25">
      <c r="A73" s="13"/>
      <c r="B73" s="28" t="s">
        <v>14</v>
      </c>
      <c r="C73" s="22">
        <f>SUM(C69:C72)</f>
        <v>115</v>
      </c>
      <c r="D73" s="22">
        <f>SUM(D69:D72)</f>
        <v>256</v>
      </c>
      <c r="E73" s="22">
        <f>SUM(E69:E72)</f>
        <v>0</v>
      </c>
      <c r="F73" s="22">
        <f>SUM(F69:F72)</f>
        <v>0</v>
      </c>
    </row>
    <row r="75" spans="1:6" x14ac:dyDescent="0.25">
      <c r="A75" s="48" t="s">
        <v>51</v>
      </c>
      <c r="B75" s="48"/>
      <c r="C75" s="48"/>
      <c r="D75" s="48"/>
      <c r="E75" s="48"/>
      <c r="F75" s="48"/>
    </row>
    <row r="76" spans="1:6" x14ac:dyDescent="0.25">
      <c r="A76" s="18" t="s">
        <v>15</v>
      </c>
      <c r="B76" s="18" t="s">
        <v>35</v>
      </c>
      <c r="C76" s="18" t="s">
        <v>36</v>
      </c>
      <c r="D76" s="18" t="s">
        <v>37</v>
      </c>
      <c r="E76" s="18" t="s">
        <v>38</v>
      </c>
      <c r="F76" s="18" t="s">
        <v>39</v>
      </c>
    </row>
    <row r="77" spans="1:6" x14ac:dyDescent="0.25">
      <c r="A77" s="13"/>
      <c r="B77" s="13"/>
      <c r="C77" s="23"/>
      <c r="D77" s="23"/>
      <c r="E77" s="23"/>
      <c r="F77" s="23"/>
    </row>
    <row r="78" spans="1:6" x14ac:dyDescent="0.25">
      <c r="A78" s="14">
        <v>1</v>
      </c>
      <c r="B78" s="13" t="s">
        <v>40</v>
      </c>
      <c r="C78" s="16">
        <v>77</v>
      </c>
      <c r="D78" s="16"/>
      <c r="E78" s="16"/>
      <c r="F78" s="16"/>
    </row>
    <row r="79" spans="1:6" x14ac:dyDescent="0.25">
      <c r="A79" s="14">
        <v>2</v>
      </c>
      <c r="B79" s="13" t="s">
        <v>41</v>
      </c>
      <c r="C79" s="16">
        <v>40</v>
      </c>
      <c r="D79" s="16">
        <v>28</v>
      </c>
      <c r="E79" s="16"/>
      <c r="F79" s="16"/>
    </row>
    <row r="80" spans="1:6" x14ac:dyDescent="0.25">
      <c r="A80" s="14">
        <v>3</v>
      </c>
      <c r="B80" s="13" t="s">
        <v>42</v>
      </c>
      <c r="C80" s="16">
        <v>0</v>
      </c>
      <c r="D80" s="16">
        <v>241</v>
      </c>
      <c r="E80" s="16"/>
      <c r="F80" s="16"/>
    </row>
    <row r="81" spans="1:6" x14ac:dyDescent="0.25">
      <c r="A81" s="13"/>
      <c r="B81" s="28" t="s">
        <v>14</v>
      </c>
      <c r="C81" s="22">
        <f>C78+C79</f>
        <v>117</v>
      </c>
      <c r="D81" s="22">
        <f>SUM(D77:D80)</f>
        <v>269</v>
      </c>
      <c r="E81" s="22">
        <f>SUM(E77:E80)</f>
        <v>0</v>
      </c>
      <c r="F81" s="22">
        <f>SUM(F77:F80)</f>
        <v>0</v>
      </c>
    </row>
    <row r="83" spans="1:6" x14ac:dyDescent="0.25">
      <c r="A83" s="48" t="s">
        <v>52</v>
      </c>
      <c r="B83" s="48"/>
      <c r="C83" s="48"/>
      <c r="D83" s="48"/>
      <c r="E83" s="48"/>
      <c r="F83" s="48"/>
    </row>
    <row r="84" spans="1:6" x14ac:dyDescent="0.25">
      <c r="A84" s="18" t="s">
        <v>15</v>
      </c>
      <c r="B84" s="18" t="s">
        <v>35</v>
      </c>
      <c r="C84" s="18" t="s">
        <v>36</v>
      </c>
      <c r="D84" s="18" t="s">
        <v>37</v>
      </c>
      <c r="E84" s="18" t="s">
        <v>38</v>
      </c>
      <c r="F84" s="18" t="s">
        <v>39</v>
      </c>
    </row>
    <row r="85" spans="1:6" x14ac:dyDescent="0.25">
      <c r="A85" s="13"/>
      <c r="B85" s="13"/>
      <c r="C85" s="23"/>
      <c r="D85" s="23"/>
      <c r="E85" s="23"/>
      <c r="F85" s="23"/>
    </row>
    <row r="86" spans="1:6" x14ac:dyDescent="0.25">
      <c r="A86" s="14">
        <v>1</v>
      </c>
      <c r="B86" s="13" t="s">
        <v>40</v>
      </c>
      <c r="C86" s="16">
        <v>69</v>
      </c>
      <c r="D86" s="16"/>
      <c r="E86" s="16"/>
      <c r="F86" s="16"/>
    </row>
    <row r="87" spans="1:6" x14ac:dyDescent="0.25">
      <c r="A87" s="14">
        <v>2</v>
      </c>
      <c r="B87" s="13" t="s">
        <v>41</v>
      </c>
      <c r="C87" s="16">
        <v>39</v>
      </c>
      <c r="D87" s="16">
        <v>27</v>
      </c>
      <c r="E87" s="16"/>
      <c r="F87" s="16"/>
    </row>
    <row r="88" spans="1:6" x14ac:dyDescent="0.25">
      <c r="A88" s="14">
        <v>3</v>
      </c>
      <c r="B88" s="13" t="s">
        <v>42</v>
      </c>
      <c r="C88" s="16"/>
      <c r="D88" s="16">
        <v>229</v>
      </c>
      <c r="E88" s="16"/>
      <c r="F88" s="16"/>
    </row>
    <row r="89" spans="1:6" x14ac:dyDescent="0.25">
      <c r="A89" s="13"/>
      <c r="B89" s="28" t="s">
        <v>14</v>
      </c>
      <c r="C89" s="22">
        <f>SUM(C85:C88)</f>
        <v>108</v>
      </c>
      <c r="D89" s="22">
        <f>SUM(D85:D88)</f>
        <v>256</v>
      </c>
      <c r="E89" s="22">
        <f>SUM(E85:E88)</f>
        <v>0</v>
      </c>
      <c r="F89" s="22">
        <f>SUM(F85:F88)</f>
        <v>0</v>
      </c>
    </row>
    <row r="91" spans="1:6" x14ac:dyDescent="0.25">
      <c r="A91" s="48" t="s">
        <v>53</v>
      </c>
      <c r="B91" s="48"/>
      <c r="C91" s="48"/>
      <c r="D91" s="48"/>
      <c r="E91" s="48"/>
      <c r="F91" s="48"/>
    </row>
    <row r="92" spans="1:6" x14ac:dyDescent="0.25">
      <c r="A92" s="18" t="s">
        <v>15</v>
      </c>
      <c r="B92" s="18" t="s">
        <v>35</v>
      </c>
      <c r="C92" s="18" t="s">
        <v>36</v>
      </c>
      <c r="D92" s="18" t="s">
        <v>37</v>
      </c>
      <c r="E92" s="18" t="s">
        <v>38</v>
      </c>
      <c r="F92" s="18" t="s">
        <v>39</v>
      </c>
    </row>
    <row r="93" spans="1:6" x14ac:dyDescent="0.25">
      <c r="A93" s="13"/>
      <c r="B93" s="13"/>
      <c r="C93" s="23"/>
      <c r="D93" s="23"/>
      <c r="E93" s="23"/>
      <c r="F93" s="23"/>
    </row>
    <row r="94" spans="1:6" x14ac:dyDescent="0.25">
      <c r="A94" s="14">
        <v>1</v>
      </c>
      <c r="B94" s="13" t="s">
        <v>40</v>
      </c>
      <c r="C94" s="16">
        <v>230</v>
      </c>
      <c r="D94" s="16">
        <v>81</v>
      </c>
      <c r="E94" s="16"/>
      <c r="F94" s="16"/>
    </row>
    <row r="95" spans="1:6" x14ac:dyDescent="0.25">
      <c r="A95" s="14">
        <v>2</v>
      </c>
      <c r="B95" s="13" t="s">
        <v>41</v>
      </c>
      <c r="C95" s="16">
        <v>40</v>
      </c>
      <c r="D95" s="16">
        <v>24</v>
      </c>
      <c r="E95" s="16"/>
      <c r="F95" s="16"/>
    </row>
    <row r="96" spans="1:6" x14ac:dyDescent="0.25">
      <c r="A96" s="14">
        <v>3</v>
      </c>
      <c r="B96" s="13" t="s">
        <v>42</v>
      </c>
      <c r="C96" s="16"/>
      <c r="D96" s="16">
        <v>232</v>
      </c>
      <c r="E96" s="16"/>
      <c r="F96" s="16"/>
    </row>
    <row r="97" spans="1:6" x14ac:dyDescent="0.25">
      <c r="A97" s="13"/>
      <c r="B97" s="28" t="s">
        <v>14</v>
      </c>
      <c r="C97" s="22">
        <f>SUM(C93:C96)</f>
        <v>270</v>
      </c>
      <c r="D97" s="22">
        <f>SUM(D93:D96)</f>
        <v>337</v>
      </c>
      <c r="E97" s="22">
        <f>SUM(E93:E96)</f>
        <v>0</v>
      </c>
      <c r="F97" s="22">
        <f>SUM(F93:F96)</f>
        <v>0</v>
      </c>
    </row>
  </sheetData>
  <mergeCells count="13">
    <mergeCell ref="A75:F75"/>
    <mergeCell ref="A83:F83"/>
    <mergeCell ref="A91:F91"/>
    <mergeCell ref="A35:F35"/>
    <mergeCell ref="A43:F43"/>
    <mergeCell ref="A51:F51"/>
    <mergeCell ref="A59:F59"/>
    <mergeCell ref="A67:F67"/>
    <mergeCell ref="A1:F1"/>
    <mergeCell ref="A2:F2"/>
    <mergeCell ref="A11:F11"/>
    <mergeCell ref="A19:F19"/>
    <mergeCell ref="A27:F2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1"/>
  <sheetViews>
    <sheetView topLeftCell="A4" zoomScale="80" zoomScaleNormal="80" workbookViewId="0">
      <selection activeCell="N22" sqref="N22:N23"/>
    </sheetView>
  </sheetViews>
  <sheetFormatPr defaultRowHeight="15" x14ac:dyDescent="0.25"/>
  <cols>
    <col min="1" max="1" width="4.85546875" customWidth="1"/>
    <col min="2" max="2" width="16.85546875" customWidth="1"/>
    <col min="3" max="3" width="15.7109375" customWidth="1"/>
    <col min="4" max="4" width="16" customWidth="1"/>
    <col min="5" max="5" width="15.42578125" customWidth="1"/>
    <col min="6" max="6" width="15.85546875" customWidth="1"/>
  </cols>
  <sheetData>
    <row r="2" spans="1:10" ht="18.75" x14ac:dyDescent="0.3">
      <c r="A2" s="51" t="s">
        <v>43</v>
      </c>
      <c r="B2" s="51"/>
      <c r="C2" s="51"/>
      <c r="D2" s="51"/>
      <c r="E2" s="51"/>
      <c r="F2" s="51"/>
    </row>
    <row r="3" spans="1:10" ht="18.75" x14ac:dyDescent="0.3">
      <c r="A3" s="51" t="s">
        <v>73</v>
      </c>
      <c r="B3" s="51"/>
      <c r="C3" s="51"/>
      <c r="D3" s="51"/>
      <c r="E3" s="51"/>
      <c r="F3" s="51"/>
    </row>
    <row r="5" spans="1:10" ht="18" customHeight="1" x14ac:dyDescent="0.25">
      <c r="A5" s="50" t="s">
        <v>2</v>
      </c>
      <c r="B5" s="50" t="s">
        <v>16</v>
      </c>
      <c r="C5" s="49" t="s">
        <v>44</v>
      </c>
      <c r="D5" s="49"/>
      <c r="E5" s="49" t="s">
        <v>37</v>
      </c>
      <c r="F5" s="49"/>
    </row>
    <row r="6" spans="1:10" ht="15.75" customHeight="1" x14ac:dyDescent="0.25">
      <c r="A6" s="50"/>
      <c r="B6" s="50"/>
      <c r="C6" s="31" t="s">
        <v>45</v>
      </c>
      <c r="D6" s="31" t="s">
        <v>46</v>
      </c>
      <c r="E6" s="31" t="s">
        <v>45</v>
      </c>
      <c r="F6" s="31" t="s">
        <v>46</v>
      </c>
    </row>
    <row r="7" spans="1:10" x14ac:dyDescent="0.25">
      <c r="A7" s="14">
        <v>1</v>
      </c>
      <c r="B7" s="13" t="s">
        <v>22</v>
      </c>
      <c r="C7" s="16">
        <f>KENDARAAN!C9</f>
        <v>103</v>
      </c>
      <c r="D7" s="16">
        <f>C7</f>
        <v>103</v>
      </c>
      <c r="E7" s="16">
        <f>KENDARAAN!D9</f>
        <v>571</v>
      </c>
      <c r="F7" s="16">
        <f>E7</f>
        <v>571</v>
      </c>
    </row>
    <row r="8" spans="1:10" x14ac:dyDescent="0.25">
      <c r="A8" s="14"/>
      <c r="B8" s="13"/>
      <c r="C8" s="16"/>
      <c r="D8" s="16"/>
      <c r="E8" s="16"/>
      <c r="F8" s="16"/>
    </row>
    <row r="9" spans="1:10" x14ac:dyDescent="0.25">
      <c r="A9" s="14">
        <v>2</v>
      </c>
      <c r="B9" s="13" t="s">
        <v>23</v>
      </c>
      <c r="C9" s="16">
        <f>KENDARAAN!C17</f>
        <v>114</v>
      </c>
      <c r="D9" s="16">
        <f>C9</f>
        <v>114</v>
      </c>
      <c r="E9" s="16">
        <f>KENDARAAN!D17</f>
        <v>279</v>
      </c>
      <c r="F9" s="16">
        <f>E9</f>
        <v>279</v>
      </c>
    </row>
    <row r="10" spans="1:10" x14ac:dyDescent="0.25">
      <c r="A10" s="14"/>
      <c r="B10" s="13"/>
      <c r="C10" s="16"/>
      <c r="D10" s="16"/>
      <c r="E10" s="16"/>
      <c r="F10" s="16"/>
    </row>
    <row r="11" spans="1:10" x14ac:dyDescent="0.25">
      <c r="A11" s="14">
        <v>3</v>
      </c>
      <c r="B11" s="13" t="s">
        <v>24</v>
      </c>
      <c r="C11" s="16">
        <f>KENDARAAN!C25</f>
        <v>120</v>
      </c>
      <c r="D11" s="16">
        <f>C11</f>
        <v>120</v>
      </c>
      <c r="E11" s="16">
        <f>KENDARAAN!D25</f>
        <v>301</v>
      </c>
      <c r="F11" s="16">
        <f>E11</f>
        <v>301</v>
      </c>
    </row>
    <row r="12" spans="1:10" x14ac:dyDescent="0.25">
      <c r="A12" s="14"/>
      <c r="B12" s="13"/>
      <c r="C12" s="16"/>
      <c r="D12" s="16"/>
      <c r="E12" s="16"/>
      <c r="F12" s="16"/>
    </row>
    <row r="13" spans="1:10" x14ac:dyDescent="0.25">
      <c r="A13" s="14">
        <v>4</v>
      </c>
      <c r="B13" s="13" t="s">
        <v>25</v>
      </c>
      <c r="C13" s="16">
        <f>KENDARAAN!C33</f>
        <v>124</v>
      </c>
      <c r="D13" s="16">
        <f>C13</f>
        <v>124</v>
      </c>
      <c r="E13" s="16">
        <f>KENDARAAN!D33</f>
        <v>378</v>
      </c>
      <c r="F13" s="16">
        <f>E13</f>
        <v>378</v>
      </c>
    </row>
    <row r="14" spans="1:10" x14ac:dyDescent="0.25">
      <c r="A14" s="14"/>
      <c r="B14" s="13"/>
      <c r="C14" s="16"/>
      <c r="D14" s="16"/>
      <c r="E14" s="16"/>
      <c r="F14" s="16"/>
    </row>
    <row r="15" spans="1:10" x14ac:dyDescent="0.25">
      <c r="A15" s="14">
        <v>5</v>
      </c>
      <c r="B15" s="13" t="s">
        <v>26</v>
      </c>
      <c r="C15" s="16">
        <f>KENDARAAN!C41</f>
        <v>127</v>
      </c>
      <c r="D15" s="16">
        <f>C15</f>
        <v>127</v>
      </c>
      <c r="E15" s="16">
        <f>KENDARAAN!D41</f>
        <v>284</v>
      </c>
      <c r="F15" s="16">
        <f>E15</f>
        <v>284</v>
      </c>
    </row>
    <row r="16" spans="1:10" x14ac:dyDescent="0.25">
      <c r="A16" s="14"/>
      <c r="B16" s="13"/>
      <c r="C16" s="16"/>
      <c r="D16" s="16"/>
      <c r="E16" s="16"/>
      <c r="F16" s="16"/>
      <c r="J16" s="20"/>
    </row>
    <row r="17" spans="1:6" x14ac:dyDescent="0.25">
      <c r="A17" s="14">
        <v>6</v>
      </c>
      <c r="B17" s="13" t="s">
        <v>27</v>
      </c>
      <c r="C17" s="16">
        <f>KENDARAAN!C49</f>
        <v>106</v>
      </c>
      <c r="D17" s="16">
        <f>C17</f>
        <v>106</v>
      </c>
      <c r="E17" s="16">
        <f>KENDARAAN!D49</f>
        <v>291</v>
      </c>
      <c r="F17" s="16">
        <f>E17</f>
        <v>291</v>
      </c>
    </row>
    <row r="18" spans="1:6" x14ac:dyDescent="0.25">
      <c r="A18" s="14"/>
      <c r="B18" s="13"/>
      <c r="C18" s="16"/>
      <c r="D18" s="16"/>
      <c r="E18" s="16"/>
      <c r="F18" s="16"/>
    </row>
    <row r="19" spans="1:6" x14ac:dyDescent="0.25">
      <c r="A19" s="14">
        <v>7</v>
      </c>
      <c r="B19" s="13" t="s">
        <v>28</v>
      </c>
      <c r="C19" s="16">
        <f>KENDARAAN!C57</f>
        <v>122</v>
      </c>
      <c r="D19" s="16">
        <f>C19</f>
        <v>122</v>
      </c>
      <c r="E19" s="16">
        <f>KENDARAAN!D57</f>
        <v>296</v>
      </c>
      <c r="F19" s="16">
        <f>E19</f>
        <v>296</v>
      </c>
    </row>
    <row r="20" spans="1:6" x14ac:dyDescent="0.25">
      <c r="A20" s="14"/>
      <c r="B20" s="15"/>
      <c r="C20" s="16"/>
      <c r="D20" s="16"/>
      <c r="E20" s="16"/>
      <c r="F20" s="16"/>
    </row>
    <row r="21" spans="1:6" x14ac:dyDescent="0.25">
      <c r="A21" s="14">
        <v>8</v>
      </c>
      <c r="B21" s="13" t="s">
        <v>29</v>
      </c>
      <c r="C21" s="16">
        <f>KENDARAAN!C65</f>
        <v>117</v>
      </c>
      <c r="D21" s="16">
        <f>C21</f>
        <v>117</v>
      </c>
      <c r="E21" s="16">
        <f>KENDARAAN!D65</f>
        <v>274</v>
      </c>
      <c r="F21" s="16">
        <f>E21</f>
        <v>274</v>
      </c>
    </row>
    <row r="22" spans="1:6" x14ac:dyDescent="0.25">
      <c r="A22" s="14"/>
      <c r="B22" s="13"/>
      <c r="C22" s="16"/>
      <c r="D22" s="16"/>
      <c r="E22" s="16"/>
      <c r="F22" s="16"/>
    </row>
    <row r="23" spans="1:6" x14ac:dyDescent="0.25">
      <c r="A23" s="14">
        <v>9</v>
      </c>
      <c r="B23" s="13" t="s">
        <v>30</v>
      </c>
      <c r="C23" s="16">
        <f>KENDARAAN!C73</f>
        <v>115</v>
      </c>
      <c r="D23" s="16">
        <f>C23</f>
        <v>115</v>
      </c>
      <c r="E23" s="16">
        <f>KENDARAAN!D73</f>
        <v>256</v>
      </c>
      <c r="F23" s="16">
        <f>E23</f>
        <v>256</v>
      </c>
    </row>
    <row r="24" spans="1:6" x14ac:dyDescent="0.25">
      <c r="A24" s="14"/>
      <c r="B24" s="13"/>
      <c r="C24" s="16"/>
      <c r="D24" s="16"/>
      <c r="E24" s="16"/>
      <c r="F24" s="16"/>
    </row>
    <row r="25" spans="1:6" x14ac:dyDescent="0.25">
      <c r="A25" s="14">
        <v>10</v>
      </c>
      <c r="B25" s="13" t="s">
        <v>32</v>
      </c>
      <c r="C25" s="16">
        <f>KENDARAAN!C81</f>
        <v>117</v>
      </c>
      <c r="D25" s="16">
        <f>C25</f>
        <v>117</v>
      </c>
      <c r="E25" s="16">
        <f>KENDARAAN!D81</f>
        <v>269</v>
      </c>
      <c r="F25" s="16">
        <f>E25</f>
        <v>269</v>
      </c>
    </row>
    <row r="26" spans="1:6" x14ac:dyDescent="0.25">
      <c r="A26" s="14"/>
      <c r="B26" s="13"/>
      <c r="C26" s="16"/>
      <c r="D26" s="16"/>
      <c r="E26" s="16"/>
      <c r="F26" s="16"/>
    </row>
    <row r="27" spans="1:6" x14ac:dyDescent="0.25">
      <c r="A27" s="14">
        <v>11</v>
      </c>
      <c r="B27" s="13" t="s">
        <v>31</v>
      </c>
      <c r="C27" s="16">
        <f>KENDARAAN!C89</f>
        <v>108</v>
      </c>
      <c r="D27" s="16">
        <f>C27</f>
        <v>108</v>
      </c>
      <c r="E27" s="16">
        <f>KENDARAAN!D89</f>
        <v>256</v>
      </c>
      <c r="F27" s="16">
        <f>E27</f>
        <v>256</v>
      </c>
    </row>
    <row r="28" spans="1:6" x14ac:dyDescent="0.25">
      <c r="A28" s="14"/>
      <c r="B28" s="13"/>
      <c r="C28" s="16"/>
      <c r="D28" s="16"/>
      <c r="E28" s="16"/>
      <c r="F28" s="16"/>
    </row>
    <row r="29" spans="1:6" x14ac:dyDescent="0.25">
      <c r="A29" s="14">
        <v>12</v>
      </c>
      <c r="B29" s="13" t="s">
        <v>33</v>
      </c>
      <c r="C29" s="16">
        <f>KENDARAAN!C97</f>
        <v>270</v>
      </c>
      <c r="D29" s="16">
        <f>C29</f>
        <v>270</v>
      </c>
      <c r="E29" s="16">
        <f>KENDARAAN!D97</f>
        <v>337</v>
      </c>
      <c r="F29" s="16">
        <f>E29</f>
        <v>337</v>
      </c>
    </row>
    <row r="30" spans="1:6" x14ac:dyDescent="0.25">
      <c r="A30" s="13"/>
      <c r="B30" s="13"/>
      <c r="C30" s="16"/>
      <c r="D30" s="16"/>
      <c r="E30" s="16"/>
      <c r="F30" s="16"/>
    </row>
    <row r="31" spans="1:6" x14ac:dyDescent="0.25">
      <c r="A31" s="13"/>
      <c r="B31" s="24" t="s">
        <v>14</v>
      </c>
      <c r="C31" s="32">
        <f>SUM(C7:C29)</f>
        <v>1543</v>
      </c>
      <c r="D31" s="32">
        <f>SUM(D7:D30)</f>
        <v>1543</v>
      </c>
      <c r="E31" s="32">
        <f>SUM(E7:E30)</f>
        <v>3792</v>
      </c>
      <c r="F31" s="32">
        <f>SUM(F7:F30)</f>
        <v>3792</v>
      </c>
    </row>
  </sheetData>
  <mergeCells count="6">
    <mergeCell ref="C5:D5"/>
    <mergeCell ref="E5:F5"/>
    <mergeCell ref="A5:A6"/>
    <mergeCell ref="B5:B6"/>
    <mergeCell ref="A2:F2"/>
    <mergeCell ref="A3:F3"/>
  </mergeCells>
  <pageMargins left="0.97" right="0.87" top="0.75" bottom="0.75" header="0.3" footer="0.3"/>
  <pageSetup orientation="portrait" r:id="rId1"/>
  <ignoredErrors>
    <ignoredError sqref="E7 E9 E11 E13 E15 E17 E19 E21 E23 E25 E27 E2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NAIK TURUN BULAN</vt:lpstr>
      <vt:lpstr>NAIK TURUN1 TH</vt:lpstr>
      <vt:lpstr>KENDARAAN</vt:lpstr>
      <vt:lpstr>KENDAARAN 1 TH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2026-01-05T14:18:55Z</dcterms:modified>
</cp:coreProperties>
</file>