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1" l="1"/>
  <c r="E50" i="1"/>
  <c r="G45" i="1"/>
  <c r="I45" i="1" s="1"/>
  <c r="D45" i="1"/>
  <c r="C45" i="1"/>
  <c r="B45" i="1"/>
  <c r="I44" i="1"/>
  <c r="H44" i="1"/>
  <c r="G44" i="1"/>
  <c r="D44" i="1"/>
  <c r="C44" i="1"/>
  <c r="B44" i="1"/>
  <c r="G43" i="1"/>
  <c r="I43" i="1" s="1"/>
  <c r="D43" i="1"/>
  <c r="C43" i="1"/>
  <c r="B43" i="1"/>
  <c r="I42" i="1"/>
  <c r="H42" i="1"/>
  <c r="G42" i="1"/>
  <c r="D42" i="1"/>
  <c r="C42" i="1"/>
  <c r="B42" i="1"/>
  <c r="G41" i="1"/>
  <c r="I41" i="1" s="1"/>
  <c r="D41" i="1"/>
  <c r="C41" i="1"/>
  <c r="B41" i="1"/>
  <c r="I40" i="1"/>
  <c r="H40" i="1"/>
  <c r="G40" i="1"/>
  <c r="D40" i="1"/>
  <c r="C40" i="1"/>
  <c r="B40" i="1"/>
  <c r="G39" i="1"/>
  <c r="I39" i="1" s="1"/>
  <c r="D39" i="1"/>
  <c r="C39" i="1"/>
  <c r="B39" i="1"/>
  <c r="I38" i="1"/>
  <c r="H38" i="1"/>
  <c r="G38" i="1"/>
  <c r="D38" i="1"/>
  <c r="C38" i="1"/>
  <c r="B38" i="1"/>
  <c r="G37" i="1"/>
  <c r="I37" i="1" s="1"/>
  <c r="D37" i="1"/>
  <c r="C37" i="1"/>
  <c r="B37" i="1"/>
  <c r="I36" i="1"/>
  <c r="H36" i="1"/>
  <c r="G36" i="1"/>
  <c r="D36" i="1"/>
  <c r="C36" i="1"/>
  <c r="B36" i="1"/>
  <c r="G35" i="1"/>
  <c r="I35" i="1" s="1"/>
  <c r="D35" i="1"/>
  <c r="C35" i="1"/>
  <c r="B35" i="1"/>
  <c r="I34" i="1"/>
  <c r="H34" i="1"/>
  <c r="G34" i="1"/>
  <c r="D34" i="1"/>
  <c r="C34" i="1"/>
  <c r="B34" i="1"/>
  <c r="G33" i="1"/>
  <c r="I33" i="1" s="1"/>
  <c r="D33" i="1"/>
  <c r="C33" i="1"/>
  <c r="B33" i="1"/>
  <c r="I32" i="1"/>
  <c r="H32" i="1"/>
  <c r="G32" i="1"/>
  <c r="D32" i="1"/>
  <c r="C32" i="1"/>
  <c r="B32" i="1"/>
  <c r="G31" i="1"/>
  <c r="I31" i="1" s="1"/>
  <c r="D31" i="1"/>
  <c r="C31" i="1"/>
  <c r="B31" i="1"/>
  <c r="I30" i="1"/>
  <c r="H30" i="1"/>
  <c r="G30" i="1"/>
  <c r="D30" i="1"/>
  <c r="C30" i="1"/>
  <c r="B30" i="1"/>
  <c r="G29" i="1"/>
  <c r="I29" i="1" s="1"/>
  <c r="D29" i="1"/>
  <c r="C29" i="1"/>
  <c r="B29" i="1"/>
  <c r="I28" i="1"/>
  <c r="H28" i="1"/>
  <c r="G28" i="1"/>
  <c r="D28" i="1"/>
  <c r="C28" i="1"/>
  <c r="B28" i="1"/>
  <c r="G27" i="1"/>
  <c r="I27" i="1" s="1"/>
  <c r="D27" i="1"/>
  <c r="C27" i="1"/>
  <c r="B27" i="1"/>
  <c r="I26" i="1"/>
  <c r="H26" i="1"/>
  <c r="G26" i="1"/>
  <c r="D26" i="1"/>
  <c r="C26" i="1"/>
  <c r="B26" i="1"/>
  <c r="G25" i="1"/>
  <c r="I25" i="1" s="1"/>
  <c r="D25" i="1"/>
  <c r="C25" i="1"/>
  <c r="B25" i="1"/>
  <c r="I24" i="1"/>
  <c r="H24" i="1"/>
  <c r="G24" i="1"/>
  <c r="D24" i="1"/>
  <c r="C24" i="1"/>
  <c r="B24" i="1"/>
  <c r="G23" i="1"/>
  <c r="I23" i="1" s="1"/>
  <c r="D23" i="1"/>
  <c r="C23" i="1"/>
  <c r="B23" i="1"/>
  <c r="I22" i="1"/>
  <c r="H22" i="1"/>
  <c r="G22" i="1"/>
  <c r="D22" i="1"/>
  <c r="C22" i="1"/>
  <c r="B22" i="1"/>
  <c r="G21" i="1"/>
  <c r="I21" i="1" s="1"/>
  <c r="D21" i="1"/>
  <c r="C21" i="1"/>
  <c r="B21" i="1"/>
  <c r="I20" i="1"/>
  <c r="H20" i="1"/>
  <c r="G20" i="1"/>
  <c r="D20" i="1"/>
  <c r="C20" i="1"/>
  <c r="B20" i="1"/>
  <c r="G19" i="1"/>
  <c r="I19" i="1" s="1"/>
  <c r="D19" i="1"/>
  <c r="C19" i="1"/>
  <c r="B19" i="1"/>
  <c r="I18" i="1"/>
  <c r="H18" i="1"/>
  <c r="G18" i="1"/>
  <c r="D18" i="1"/>
  <c r="C18" i="1"/>
  <c r="B18" i="1"/>
  <c r="G17" i="1"/>
  <c r="I17" i="1" s="1"/>
  <c r="D17" i="1"/>
  <c r="C17" i="1"/>
  <c r="B17" i="1"/>
  <c r="I16" i="1"/>
  <c r="H16" i="1"/>
  <c r="G16" i="1"/>
  <c r="D16" i="1"/>
  <c r="C16" i="1"/>
  <c r="B16" i="1"/>
  <c r="G15" i="1"/>
  <c r="I15" i="1" s="1"/>
  <c r="D15" i="1"/>
  <c r="C15" i="1"/>
  <c r="B15" i="1"/>
  <c r="I14" i="1"/>
  <c r="H14" i="1"/>
  <c r="G14" i="1"/>
  <c r="D14" i="1"/>
  <c r="C14" i="1"/>
  <c r="B14" i="1"/>
  <c r="G13" i="1"/>
  <c r="I13" i="1" s="1"/>
  <c r="D13" i="1"/>
  <c r="C13" i="1"/>
  <c r="B13" i="1"/>
  <c r="I12" i="1"/>
  <c r="H12" i="1"/>
  <c r="G12" i="1"/>
  <c r="G50" i="1" s="1"/>
  <c r="D12" i="1"/>
  <c r="D50" i="1" s="1"/>
  <c r="C12" i="1"/>
  <c r="B12" i="1"/>
  <c r="I50" i="1" l="1"/>
  <c r="H50" i="1"/>
  <c r="H13" i="1"/>
  <c r="H17" i="1"/>
  <c r="H21" i="1"/>
  <c r="H25" i="1"/>
  <c r="H29" i="1"/>
  <c r="H33" i="1"/>
  <c r="H37" i="1"/>
  <c r="H41" i="1"/>
  <c r="H45" i="1"/>
  <c r="H15" i="1"/>
  <c r="H19" i="1"/>
  <c r="H23" i="1"/>
  <c r="H27" i="1"/>
  <c r="H31" i="1"/>
  <c r="H35" i="1"/>
  <c r="H39" i="1"/>
  <c r="H43" i="1"/>
</calcChain>
</file>

<file path=xl/sharedStrings.xml><?xml version="1.0" encoding="utf-8"?>
<sst xmlns="http://schemas.openxmlformats.org/spreadsheetml/2006/main" count="17" uniqueCount="16">
  <si>
    <t>TABEL  65</t>
  </si>
  <si>
    <t xml:space="preserve"> </t>
  </si>
  <si>
    <t>DETEKSI DINI HEPATITIS B PADA IBU HAMIL MENURUT KECAMATAN DAN PUSKESMAS</t>
  </si>
  <si>
    <t>KABUPATEN KLATEN</t>
  </si>
  <si>
    <t>TAHUN 2025</t>
  </si>
  <si>
    <t>NO</t>
  </si>
  <si>
    <t>KECAMATAN</t>
  </si>
  <si>
    <t>PUSKESMAS</t>
  </si>
  <si>
    <t>JUMLAH IBU HAMIL</t>
  </si>
  <si>
    <t>JUMLAH IBU HAMIL DIPERIKSA</t>
  </si>
  <si>
    <t>% BUMIL DIPERIKSA</t>
  </si>
  <si>
    <t xml:space="preserve">% BUMIL REAKTIF </t>
  </si>
  <si>
    <t>REAKTIF</t>
  </si>
  <si>
    <t>NON REAKTIF</t>
  </si>
  <si>
    <t>TOTAL</t>
  </si>
  <si>
    <t>Sumber: Pokja Pencegahan dan Pengendalian Penyakit Menular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</si>
</sst>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3" fontId="6" fillId="0" borderId="11" xfId="1" applyNumberFormat="1" applyFont="1" applyBorder="1" applyAlignment="1">
      <alignment horizontal="right" vertical="center"/>
    </xf>
    <xf numFmtId="37" fontId="2" fillId="0" borderId="5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7" fontId="2" fillId="0" borderId="2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7" fontId="2" fillId="0" borderId="9" xfId="0" applyNumberFormat="1" applyFont="1" applyBorder="1" applyAlignment="1">
      <alignment horizontal="right" vertical="center"/>
    </xf>
    <xf numFmtId="2" fontId="2" fillId="0" borderId="9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2" fontId="1" fillId="0" borderId="10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/>
  </cellXfs>
  <cellStyles count="2">
    <cellStyle name="Comma [0]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1">
          <cell r="D11">
            <v>225</v>
          </cell>
        </row>
        <row r="12">
          <cell r="D12">
            <v>248</v>
          </cell>
        </row>
        <row r="13">
          <cell r="D13">
            <v>296</v>
          </cell>
        </row>
        <row r="14">
          <cell r="D14">
            <v>415</v>
          </cell>
        </row>
        <row r="15">
          <cell r="D15">
            <v>552</v>
          </cell>
        </row>
        <row r="16">
          <cell r="D16">
            <v>222</v>
          </cell>
        </row>
        <row r="17">
          <cell r="D17">
            <v>213</v>
          </cell>
        </row>
        <row r="18">
          <cell r="D18">
            <v>352</v>
          </cell>
        </row>
        <row r="19">
          <cell r="D19">
            <v>361</v>
          </cell>
        </row>
        <row r="20">
          <cell r="D20">
            <v>329</v>
          </cell>
        </row>
        <row r="21">
          <cell r="D21">
            <v>153</v>
          </cell>
        </row>
        <row r="22">
          <cell r="D22">
            <v>235</v>
          </cell>
        </row>
        <row r="23">
          <cell r="D23">
            <v>261</v>
          </cell>
        </row>
        <row r="24">
          <cell r="D24">
            <v>326</v>
          </cell>
        </row>
        <row r="25">
          <cell r="D25">
            <v>317</v>
          </cell>
        </row>
        <row r="26">
          <cell r="D26">
            <v>401</v>
          </cell>
        </row>
        <row r="27">
          <cell r="D27">
            <v>252</v>
          </cell>
        </row>
        <row r="28">
          <cell r="D28">
            <v>278</v>
          </cell>
        </row>
        <row r="29">
          <cell r="D29">
            <v>380</v>
          </cell>
        </row>
        <row r="30">
          <cell r="D30">
            <v>320</v>
          </cell>
        </row>
        <row r="31">
          <cell r="D31">
            <v>536</v>
          </cell>
        </row>
        <row r="32">
          <cell r="D32">
            <v>219</v>
          </cell>
        </row>
        <row r="33">
          <cell r="D33">
            <v>316</v>
          </cell>
        </row>
        <row r="34">
          <cell r="D34">
            <v>329</v>
          </cell>
        </row>
        <row r="35">
          <cell r="D35">
            <v>312</v>
          </cell>
        </row>
        <row r="36">
          <cell r="D36">
            <v>408</v>
          </cell>
        </row>
        <row r="37">
          <cell r="D37">
            <v>200</v>
          </cell>
        </row>
        <row r="38">
          <cell r="D38">
            <v>252</v>
          </cell>
        </row>
        <row r="39">
          <cell r="D39">
            <v>259</v>
          </cell>
        </row>
        <row r="40">
          <cell r="D40">
            <v>359</v>
          </cell>
        </row>
        <row r="41">
          <cell r="D41">
            <v>393</v>
          </cell>
        </row>
        <row r="42">
          <cell r="D42">
            <v>384</v>
          </cell>
        </row>
        <row r="43">
          <cell r="D43">
            <v>277</v>
          </cell>
        </row>
        <row r="44">
          <cell r="D44">
            <v>379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I3"/>
    </sheetView>
  </sheetViews>
  <sheetFormatPr defaultColWidth="14.42578125" defaultRowHeight="15" x14ac:dyDescent="0.25"/>
  <cols>
    <col min="1" max="1" width="5.7109375" customWidth="1"/>
    <col min="2" max="2" width="23.7109375" customWidth="1"/>
    <col min="3" max="3" width="27.7109375" bestFit="1" customWidth="1"/>
    <col min="4" max="4" width="14.140625" customWidth="1"/>
    <col min="5" max="7" width="11.7109375" customWidth="1"/>
    <col min="8" max="8" width="23.7109375" customWidth="1"/>
    <col min="9" max="9" width="11.7109375" customWidth="1"/>
    <col min="10" max="12" width="8.7109375" customWidth="1"/>
    <col min="13" max="15" width="9.140625" customWidth="1"/>
    <col min="16" max="26" width="10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 t="s">
        <v>4</v>
      </c>
      <c r="B5" s="7"/>
      <c r="C5" s="7"/>
      <c r="D5" s="7"/>
      <c r="E5" s="7"/>
      <c r="F5" s="7"/>
      <c r="G5" s="7"/>
      <c r="H5" s="7"/>
      <c r="I5" s="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8"/>
      <c r="B6" s="8"/>
      <c r="C6" s="8"/>
      <c r="D6" s="8"/>
      <c r="E6" s="8"/>
      <c r="F6" s="8"/>
      <c r="G6" s="8"/>
      <c r="H6" s="8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9" t="s">
        <v>5</v>
      </c>
      <c r="B7" s="10" t="s">
        <v>6</v>
      </c>
      <c r="C7" s="9" t="s">
        <v>7</v>
      </c>
      <c r="D7" s="11" t="s">
        <v>8</v>
      </c>
      <c r="E7" s="12" t="s">
        <v>9</v>
      </c>
      <c r="F7" s="13"/>
      <c r="G7" s="13"/>
      <c r="H7" s="14" t="s">
        <v>10</v>
      </c>
      <c r="I7" s="14" t="s">
        <v>11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15"/>
      <c r="B8" s="15"/>
      <c r="C8" s="15"/>
      <c r="D8" s="15"/>
      <c r="E8" s="16"/>
      <c r="F8" s="5"/>
      <c r="G8" s="5"/>
      <c r="H8" s="15"/>
      <c r="I8" s="1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5"/>
      <c r="B9" s="15"/>
      <c r="C9" s="15"/>
      <c r="D9" s="15"/>
      <c r="E9" s="17"/>
      <c r="F9" s="18"/>
      <c r="G9" s="18"/>
      <c r="H9" s="15"/>
      <c r="I9" s="1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1.5" x14ac:dyDescent="0.25">
      <c r="A10" s="19"/>
      <c r="B10" s="19"/>
      <c r="C10" s="19"/>
      <c r="D10" s="19"/>
      <c r="E10" s="20" t="s">
        <v>12</v>
      </c>
      <c r="F10" s="20" t="s">
        <v>13</v>
      </c>
      <c r="G10" s="20" t="s">
        <v>14</v>
      </c>
      <c r="H10" s="19"/>
      <c r="I10" s="19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2">
        <v>1</v>
      </c>
      <c r="B12" s="23" t="str">
        <f>'[1]11'!B9</f>
        <v>Prambanan</v>
      </c>
      <c r="C12" s="23" t="str">
        <f>'[1]11'!C9</f>
        <v>Puskesmas Prambanan</v>
      </c>
      <c r="D12" s="24">
        <f>'[1]26'!D11</f>
        <v>225</v>
      </c>
      <c r="E12" s="25">
        <v>2</v>
      </c>
      <c r="F12" s="25">
        <v>239</v>
      </c>
      <c r="G12" s="26">
        <f t="shared" ref="G12:G45" si="0">E12+F12</f>
        <v>241</v>
      </c>
      <c r="H12" s="27">
        <f t="shared" ref="H12:H45" si="1">G12/D12*100</f>
        <v>107.11111111111111</v>
      </c>
      <c r="I12" s="28">
        <f t="shared" ref="I12:I45" si="2">E12/G12*100</f>
        <v>0.82987551867219922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9">
        <v>2</v>
      </c>
      <c r="B13" s="23" t="str">
        <f>'[1]11'!B10</f>
        <v>Prambanan</v>
      </c>
      <c r="C13" s="23" t="str">
        <f>'[1]11'!C10</f>
        <v>Puskesmas Kebondalem Lor</v>
      </c>
      <c r="D13" s="24">
        <f>'[1]26'!D12</f>
        <v>248</v>
      </c>
      <c r="E13" s="30">
        <v>1</v>
      </c>
      <c r="F13" s="30">
        <v>238</v>
      </c>
      <c r="G13" s="31">
        <f t="shared" si="0"/>
        <v>239</v>
      </c>
      <c r="H13" s="27">
        <f t="shared" si="1"/>
        <v>96.370967741935488</v>
      </c>
      <c r="I13" s="32">
        <f t="shared" si="2"/>
        <v>0.41841004184100417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9">
        <v>3</v>
      </c>
      <c r="B14" s="23" t="str">
        <f>'[1]11'!B11</f>
        <v>Gantiwarno</v>
      </c>
      <c r="C14" s="23" t="str">
        <f>'[1]11'!C11</f>
        <v>Puskesmas Gantiwarno</v>
      </c>
      <c r="D14" s="24">
        <f>'[1]26'!D13</f>
        <v>296</v>
      </c>
      <c r="E14" s="30">
        <v>3</v>
      </c>
      <c r="F14" s="30">
        <v>296</v>
      </c>
      <c r="G14" s="31">
        <f t="shared" si="0"/>
        <v>299</v>
      </c>
      <c r="H14" s="27">
        <f t="shared" si="1"/>
        <v>101.01351351351352</v>
      </c>
      <c r="I14" s="32">
        <f t="shared" si="2"/>
        <v>1.0033444816053512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9">
        <v>4</v>
      </c>
      <c r="B15" s="23" t="str">
        <f>'[1]11'!B12</f>
        <v>Wedi</v>
      </c>
      <c r="C15" s="23" t="str">
        <f>'[1]11'!C12</f>
        <v>Puskesmas Wedi</v>
      </c>
      <c r="D15" s="24">
        <f>'[1]26'!D14</f>
        <v>415</v>
      </c>
      <c r="E15" s="30">
        <v>2</v>
      </c>
      <c r="F15" s="30">
        <v>434</v>
      </c>
      <c r="G15" s="31">
        <f t="shared" si="0"/>
        <v>436</v>
      </c>
      <c r="H15" s="27">
        <f t="shared" si="1"/>
        <v>105.06024096385542</v>
      </c>
      <c r="I15" s="32">
        <f t="shared" si="2"/>
        <v>0.45871559633027525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9">
        <v>5</v>
      </c>
      <c r="B16" s="23" t="str">
        <f>'[1]11'!B13</f>
        <v>Bayat</v>
      </c>
      <c r="C16" s="23" t="str">
        <f>'[1]11'!C13</f>
        <v>Puskesmas Bayat</v>
      </c>
      <c r="D16" s="24">
        <f>'[1]26'!D15</f>
        <v>552</v>
      </c>
      <c r="E16" s="30">
        <v>4</v>
      </c>
      <c r="F16" s="30">
        <v>500</v>
      </c>
      <c r="G16" s="31">
        <f t="shared" si="0"/>
        <v>504</v>
      </c>
      <c r="H16" s="27">
        <f t="shared" si="1"/>
        <v>91.304347826086953</v>
      </c>
      <c r="I16" s="32">
        <f t="shared" si="2"/>
        <v>0.79365079365079361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9">
        <v>6</v>
      </c>
      <c r="B17" s="23" t="str">
        <f>'[1]11'!B14</f>
        <v>Cawas</v>
      </c>
      <c r="C17" s="23" t="str">
        <f>'[1]11'!C14</f>
        <v>Puskesmas Cawas I</v>
      </c>
      <c r="D17" s="24">
        <f>'[1]26'!D16</f>
        <v>222</v>
      </c>
      <c r="E17" s="30">
        <v>0</v>
      </c>
      <c r="F17" s="30">
        <v>222</v>
      </c>
      <c r="G17" s="31">
        <f t="shared" si="0"/>
        <v>222</v>
      </c>
      <c r="H17" s="27">
        <f t="shared" si="1"/>
        <v>100</v>
      </c>
      <c r="I17" s="32">
        <f t="shared" si="2"/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9">
        <v>7</v>
      </c>
      <c r="B18" s="23" t="str">
        <f>'[1]11'!B15</f>
        <v>Cawas</v>
      </c>
      <c r="C18" s="23" t="str">
        <f>'[1]11'!C15</f>
        <v>Puskesmas Cawas II</v>
      </c>
      <c r="D18" s="24">
        <f>'[1]26'!D17</f>
        <v>213</v>
      </c>
      <c r="E18" s="30">
        <v>0</v>
      </c>
      <c r="F18" s="30">
        <v>170</v>
      </c>
      <c r="G18" s="31">
        <f t="shared" si="0"/>
        <v>170</v>
      </c>
      <c r="H18" s="27">
        <f t="shared" si="1"/>
        <v>79.812206572769952</v>
      </c>
      <c r="I18" s="32">
        <f t="shared" si="2"/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9">
        <v>8</v>
      </c>
      <c r="B19" s="23" t="str">
        <f>'[1]11'!B16</f>
        <v>Trucuk</v>
      </c>
      <c r="C19" s="23" t="str">
        <f>'[1]11'!C16</f>
        <v>Puskesmas Trucuk I</v>
      </c>
      <c r="D19" s="24">
        <f>'[1]26'!D18</f>
        <v>352</v>
      </c>
      <c r="E19" s="30">
        <v>1</v>
      </c>
      <c r="F19" s="30">
        <v>351</v>
      </c>
      <c r="G19" s="31">
        <f t="shared" si="0"/>
        <v>352</v>
      </c>
      <c r="H19" s="27">
        <f t="shared" si="1"/>
        <v>100</v>
      </c>
      <c r="I19" s="32">
        <f t="shared" si="2"/>
        <v>0.28409090909090912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9">
        <v>9</v>
      </c>
      <c r="B20" s="23" t="str">
        <f>'[1]11'!B17</f>
        <v>Trucuk</v>
      </c>
      <c r="C20" s="23" t="str">
        <f>'[1]11'!C17</f>
        <v>Puskesmas Trucuk II</v>
      </c>
      <c r="D20" s="24">
        <f>'[1]26'!D19</f>
        <v>361</v>
      </c>
      <c r="E20" s="30">
        <v>2</v>
      </c>
      <c r="F20" s="30">
        <v>356</v>
      </c>
      <c r="G20" s="31">
        <f t="shared" si="0"/>
        <v>358</v>
      </c>
      <c r="H20" s="27">
        <f t="shared" si="1"/>
        <v>99.16897506925207</v>
      </c>
      <c r="I20" s="32">
        <f t="shared" si="2"/>
        <v>0.55865921787709494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9">
        <v>10</v>
      </c>
      <c r="B21" s="23" t="str">
        <f>'[1]11'!B18</f>
        <v>Kalikotes</v>
      </c>
      <c r="C21" s="23" t="str">
        <f>'[1]11'!C18</f>
        <v>Puskesmas Kalikotes</v>
      </c>
      <c r="D21" s="24">
        <f>'[1]26'!D20</f>
        <v>329</v>
      </c>
      <c r="E21" s="30">
        <v>2</v>
      </c>
      <c r="F21" s="30">
        <v>326</v>
      </c>
      <c r="G21" s="31">
        <f t="shared" si="0"/>
        <v>328</v>
      </c>
      <c r="H21" s="27">
        <f t="shared" si="1"/>
        <v>99.696048632218847</v>
      </c>
      <c r="I21" s="32">
        <f t="shared" si="2"/>
        <v>0.6097560975609756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9">
        <v>11</v>
      </c>
      <c r="B22" s="23" t="str">
        <f>'[1]11'!B19</f>
        <v>Kebonarum</v>
      </c>
      <c r="C22" s="23" t="str">
        <f>'[1]11'!C19</f>
        <v>Puskesmas Kebonarum</v>
      </c>
      <c r="D22" s="24">
        <f>'[1]26'!D21</f>
        <v>153</v>
      </c>
      <c r="E22" s="30">
        <v>0</v>
      </c>
      <c r="F22" s="30">
        <v>153</v>
      </c>
      <c r="G22" s="31">
        <f t="shared" si="0"/>
        <v>153</v>
      </c>
      <c r="H22" s="27">
        <f t="shared" si="1"/>
        <v>100</v>
      </c>
      <c r="I22" s="32">
        <f t="shared" si="2"/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9">
        <v>12</v>
      </c>
      <c r="B23" s="23" t="str">
        <f>'[1]11'!B20</f>
        <v>Jogonalan</v>
      </c>
      <c r="C23" s="23" t="str">
        <f>'[1]11'!C20</f>
        <v>Puskesmas Jogonalan I</v>
      </c>
      <c r="D23" s="24">
        <f>'[1]26'!D22</f>
        <v>235</v>
      </c>
      <c r="E23" s="30">
        <v>1</v>
      </c>
      <c r="F23" s="30">
        <v>233</v>
      </c>
      <c r="G23" s="31">
        <f t="shared" si="0"/>
        <v>234</v>
      </c>
      <c r="H23" s="27">
        <f t="shared" si="1"/>
        <v>99.574468085106389</v>
      </c>
      <c r="I23" s="32">
        <f t="shared" si="2"/>
        <v>0.42735042735042739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9">
        <v>13</v>
      </c>
      <c r="B24" s="23" t="str">
        <f>'[1]11'!B21</f>
        <v>Jogonalan</v>
      </c>
      <c r="C24" s="23" t="str">
        <f>'[1]11'!C21</f>
        <v>Puskesmas Jogonalan II</v>
      </c>
      <c r="D24" s="24">
        <f>'[1]26'!D23</f>
        <v>261</v>
      </c>
      <c r="E24" s="30">
        <v>5</v>
      </c>
      <c r="F24" s="30">
        <v>302</v>
      </c>
      <c r="G24" s="31">
        <f t="shared" si="0"/>
        <v>307</v>
      </c>
      <c r="H24" s="27">
        <f t="shared" si="1"/>
        <v>117.62452107279692</v>
      </c>
      <c r="I24" s="32">
        <f t="shared" si="2"/>
        <v>1.6286644951140066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9">
        <v>14</v>
      </c>
      <c r="B25" s="23" t="str">
        <f>'[1]11'!B22</f>
        <v>Manisrenggo</v>
      </c>
      <c r="C25" s="23" t="str">
        <f>'[1]11'!C22</f>
        <v>Puskesmas Manisrenggo</v>
      </c>
      <c r="D25" s="24">
        <f>'[1]26'!D24</f>
        <v>326</v>
      </c>
      <c r="E25" s="30">
        <v>6</v>
      </c>
      <c r="F25" s="30">
        <v>324</v>
      </c>
      <c r="G25" s="31">
        <f t="shared" si="0"/>
        <v>330</v>
      </c>
      <c r="H25" s="27">
        <f t="shared" si="1"/>
        <v>101.22699386503066</v>
      </c>
      <c r="I25" s="32">
        <f t="shared" si="2"/>
        <v>1.8181818181818181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9">
        <v>15</v>
      </c>
      <c r="B26" s="23" t="str">
        <f>'[1]11'!B23</f>
        <v>Karangnongko</v>
      </c>
      <c r="C26" s="23" t="str">
        <f>'[1]11'!C23</f>
        <v>Puskesmas Karangnongko</v>
      </c>
      <c r="D26" s="24">
        <f>'[1]26'!D25</f>
        <v>317</v>
      </c>
      <c r="E26" s="30">
        <v>5</v>
      </c>
      <c r="F26" s="30">
        <v>309</v>
      </c>
      <c r="G26" s="31">
        <f t="shared" si="0"/>
        <v>314</v>
      </c>
      <c r="H26" s="27">
        <f t="shared" si="1"/>
        <v>99.053627760252354</v>
      </c>
      <c r="I26" s="32">
        <f t="shared" si="2"/>
        <v>1.5923566878980893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9">
        <v>16</v>
      </c>
      <c r="B27" s="23" t="str">
        <f>'[1]11'!B24</f>
        <v>Ngawen</v>
      </c>
      <c r="C27" s="23" t="str">
        <f>'[1]11'!C24</f>
        <v>Puskesmas Ngawen</v>
      </c>
      <c r="D27" s="24">
        <f>'[1]26'!D26</f>
        <v>401</v>
      </c>
      <c r="E27" s="30">
        <v>5</v>
      </c>
      <c r="F27" s="30">
        <v>396</v>
      </c>
      <c r="G27" s="31">
        <f t="shared" si="0"/>
        <v>401</v>
      </c>
      <c r="H27" s="27">
        <f t="shared" si="1"/>
        <v>100</v>
      </c>
      <c r="I27" s="32">
        <f t="shared" si="2"/>
        <v>1.2468827930174564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9">
        <v>17</v>
      </c>
      <c r="B28" s="23" t="str">
        <f>'[1]11'!B25</f>
        <v>Ceper</v>
      </c>
      <c r="C28" s="23" t="str">
        <f>'[1]11'!C25</f>
        <v>Puskesmas Ceper</v>
      </c>
      <c r="D28" s="24">
        <f>'[1]26'!D27</f>
        <v>252</v>
      </c>
      <c r="E28" s="30">
        <v>3</v>
      </c>
      <c r="F28" s="30">
        <v>325</v>
      </c>
      <c r="G28" s="31">
        <f t="shared" si="0"/>
        <v>328</v>
      </c>
      <c r="H28" s="27">
        <f t="shared" si="1"/>
        <v>130.15873015873015</v>
      </c>
      <c r="I28" s="32">
        <f t="shared" si="2"/>
        <v>0.91463414634146334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9">
        <v>18</v>
      </c>
      <c r="B29" s="23" t="str">
        <f>'[1]11'!B26</f>
        <v>Ceper</v>
      </c>
      <c r="C29" s="23" t="str">
        <f>'[1]11'!C26</f>
        <v>Puskesmas Jambukulon</v>
      </c>
      <c r="D29" s="24">
        <f>'[1]26'!D28</f>
        <v>278</v>
      </c>
      <c r="E29" s="30">
        <v>1</v>
      </c>
      <c r="F29" s="30">
        <v>274</v>
      </c>
      <c r="G29" s="31">
        <f t="shared" si="0"/>
        <v>275</v>
      </c>
      <c r="H29" s="27">
        <f t="shared" si="1"/>
        <v>98.920863309352512</v>
      </c>
      <c r="I29" s="32">
        <f t="shared" si="2"/>
        <v>0.36363636363636365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9">
        <v>19</v>
      </c>
      <c r="B30" s="23" t="str">
        <f>'[1]11'!B27</f>
        <v>Pedan</v>
      </c>
      <c r="C30" s="23" t="str">
        <f>'[1]11'!C27</f>
        <v>Puskesmas Pedan</v>
      </c>
      <c r="D30" s="24">
        <f>'[1]26'!D29</f>
        <v>380</v>
      </c>
      <c r="E30" s="30">
        <v>3</v>
      </c>
      <c r="F30" s="30">
        <v>366</v>
      </c>
      <c r="G30" s="31">
        <f t="shared" si="0"/>
        <v>369</v>
      </c>
      <c r="H30" s="27">
        <f t="shared" si="1"/>
        <v>97.10526315789474</v>
      </c>
      <c r="I30" s="32">
        <f t="shared" si="2"/>
        <v>0.81300813008130091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9">
        <v>20</v>
      </c>
      <c r="B31" s="23" t="str">
        <f>'[1]11'!B28</f>
        <v>Karangdowo</v>
      </c>
      <c r="C31" s="23" t="str">
        <f>'[1]11'!C28</f>
        <v>Puskesmas Karangdowo</v>
      </c>
      <c r="D31" s="24">
        <f>'[1]26'!D30</f>
        <v>320</v>
      </c>
      <c r="E31" s="30">
        <v>2</v>
      </c>
      <c r="F31" s="30">
        <v>318</v>
      </c>
      <c r="G31" s="31">
        <f t="shared" si="0"/>
        <v>320</v>
      </c>
      <c r="H31" s="27">
        <f t="shared" si="1"/>
        <v>100</v>
      </c>
      <c r="I31" s="32">
        <f t="shared" si="2"/>
        <v>0.625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9">
        <v>21</v>
      </c>
      <c r="B32" s="23" t="str">
        <f>'[1]11'!B29</f>
        <v>Juwiring</v>
      </c>
      <c r="C32" s="23" t="str">
        <f>'[1]11'!C29</f>
        <v>Puskesmas Juwiring</v>
      </c>
      <c r="D32" s="24">
        <f>'[1]26'!D31</f>
        <v>536</v>
      </c>
      <c r="E32" s="30">
        <v>4</v>
      </c>
      <c r="F32" s="30">
        <v>531</v>
      </c>
      <c r="G32" s="31">
        <f t="shared" si="0"/>
        <v>535</v>
      </c>
      <c r="H32" s="27">
        <f t="shared" si="1"/>
        <v>99.81343283582089</v>
      </c>
      <c r="I32" s="32">
        <f t="shared" si="2"/>
        <v>0.74766355140186924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9">
        <v>22</v>
      </c>
      <c r="B33" s="23" t="str">
        <f>'[1]11'!B30</f>
        <v>Wonosari</v>
      </c>
      <c r="C33" s="23" t="str">
        <f>'[1]11'!C30</f>
        <v>Puskesmas Wonosari I</v>
      </c>
      <c r="D33" s="24">
        <f>'[1]26'!D32</f>
        <v>219</v>
      </c>
      <c r="E33" s="30">
        <v>2</v>
      </c>
      <c r="F33" s="30">
        <v>217</v>
      </c>
      <c r="G33" s="31">
        <f t="shared" si="0"/>
        <v>219</v>
      </c>
      <c r="H33" s="27">
        <f t="shared" si="1"/>
        <v>100</v>
      </c>
      <c r="I33" s="32">
        <f t="shared" si="2"/>
        <v>0.91324200913242004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9">
        <v>23</v>
      </c>
      <c r="B34" s="23" t="str">
        <f>'[1]11'!B31</f>
        <v>Wonosari</v>
      </c>
      <c r="C34" s="23" t="str">
        <f>'[1]11'!C31</f>
        <v>Puskesmas Wonosari II</v>
      </c>
      <c r="D34" s="24">
        <f>'[1]26'!D33</f>
        <v>316</v>
      </c>
      <c r="E34" s="30">
        <v>5</v>
      </c>
      <c r="F34" s="30">
        <v>310</v>
      </c>
      <c r="G34" s="31">
        <f t="shared" si="0"/>
        <v>315</v>
      </c>
      <c r="H34" s="27">
        <f t="shared" si="1"/>
        <v>99.683544303797461</v>
      </c>
      <c r="I34" s="32">
        <f t="shared" si="2"/>
        <v>1.5873015873015872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>
        <v>24</v>
      </c>
      <c r="B35" s="23" t="str">
        <f>'[1]11'!B32</f>
        <v>Delanggu</v>
      </c>
      <c r="C35" s="23" t="str">
        <f>'[1]11'!C32</f>
        <v>Puskesmas Delanggu</v>
      </c>
      <c r="D35" s="24">
        <f>'[1]26'!D34</f>
        <v>329</v>
      </c>
      <c r="E35" s="30">
        <v>5</v>
      </c>
      <c r="F35" s="30">
        <v>323</v>
      </c>
      <c r="G35" s="31">
        <f t="shared" si="0"/>
        <v>328</v>
      </c>
      <c r="H35" s="27">
        <f t="shared" si="1"/>
        <v>99.696048632218847</v>
      </c>
      <c r="I35" s="32">
        <f t="shared" si="2"/>
        <v>1.524390243902439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>
        <v>25</v>
      </c>
      <c r="B36" s="23" t="str">
        <f>'[1]11'!B33</f>
        <v>Polanharjo</v>
      </c>
      <c r="C36" s="23" t="str">
        <f>'[1]11'!C33</f>
        <v>Puskesmas Polanharjo</v>
      </c>
      <c r="D36" s="24">
        <f>'[1]26'!D35</f>
        <v>312</v>
      </c>
      <c r="E36" s="30">
        <v>2</v>
      </c>
      <c r="F36" s="30">
        <v>275</v>
      </c>
      <c r="G36" s="31">
        <f t="shared" si="0"/>
        <v>277</v>
      </c>
      <c r="H36" s="27">
        <f t="shared" si="1"/>
        <v>88.78205128205127</v>
      </c>
      <c r="I36" s="32">
        <f t="shared" si="2"/>
        <v>0.72202166064981954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>
        <v>26</v>
      </c>
      <c r="B37" s="23" t="str">
        <f>'[1]11'!B34</f>
        <v>Karanganom</v>
      </c>
      <c r="C37" s="23" t="str">
        <f>'[1]11'!C34</f>
        <v>Puskesmas Karanganom</v>
      </c>
      <c r="D37" s="24">
        <f>'[1]26'!D36</f>
        <v>408</v>
      </c>
      <c r="E37" s="30">
        <v>5</v>
      </c>
      <c r="F37" s="30">
        <v>393</v>
      </c>
      <c r="G37" s="31">
        <f t="shared" si="0"/>
        <v>398</v>
      </c>
      <c r="H37" s="27">
        <f t="shared" si="1"/>
        <v>97.549019607843135</v>
      </c>
      <c r="I37" s="32">
        <f t="shared" si="2"/>
        <v>1.256281407035176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>
        <v>27</v>
      </c>
      <c r="B38" s="23" t="str">
        <f>'[1]11'!B35</f>
        <v>Tulung</v>
      </c>
      <c r="C38" s="23" t="str">
        <f>'[1]11'!C35</f>
        <v>Puskesmas Majegan</v>
      </c>
      <c r="D38" s="24">
        <f>'[1]26'!D37</f>
        <v>200</v>
      </c>
      <c r="E38" s="30">
        <v>3</v>
      </c>
      <c r="F38" s="30">
        <v>197</v>
      </c>
      <c r="G38" s="31">
        <f t="shared" si="0"/>
        <v>200</v>
      </c>
      <c r="H38" s="27">
        <f t="shared" si="1"/>
        <v>100</v>
      </c>
      <c r="I38" s="32">
        <f t="shared" si="2"/>
        <v>1.5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9">
        <v>28</v>
      </c>
      <c r="B39" s="23" t="str">
        <f>'[1]11'!B36</f>
        <v>Tulung</v>
      </c>
      <c r="C39" s="23" t="str">
        <f>'[1]11'!C36</f>
        <v>Puskesmas Tulung</v>
      </c>
      <c r="D39" s="24">
        <f>'[1]26'!D38</f>
        <v>252</v>
      </c>
      <c r="E39" s="30">
        <v>2</v>
      </c>
      <c r="F39" s="30">
        <v>298</v>
      </c>
      <c r="G39" s="31">
        <f t="shared" si="0"/>
        <v>300</v>
      </c>
      <c r="H39" s="27">
        <f t="shared" si="1"/>
        <v>119.04761904761905</v>
      </c>
      <c r="I39" s="32">
        <f t="shared" si="2"/>
        <v>0.66666666666666674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9">
        <v>29</v>
      </c>
      <c r="B40" s="23" t="str">
        <f>'[1]11'!B37</f>
        <v>Jatinom</v>
      </c>
      <c r="C40" s="23" t="str">
        <f>'[1]11'!C37</f>
        <v>Puskesmas Jatinom</v>
      </c>
      <c r="D40" s="24">
        <f>'[1]26'!D39</f>
        <v>259</v>
      </c>
      <c r="E40" s="30">
        <v>1</v>
      </c>
      <c r="F40" s="30">
        <v>253</v>
      </c>
      <c r="G40" s="31">
        <f t="shared" si="0"/>
        <v>254</v>
      </c>
      <c r="H40" s="27">
        <f t="shared" si="1"/>
        <v>98.069498069498067</v>
      </c>
      <c r="I40" s="32">
        <f t="shared" si="2"/>
        <v>0.39370078740157477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9">
        <v>30</v>
      </c>
      <c r="B41" s="23" t="str">
        <f>'[1]11'!B38</f>
        <v>Jatinom</v>
      </c>
      <c r="C41" s="23" t="str">
        <f>'[1]11'!C38</f>
        <v>Puskesmas Kayumas</v>
      </c>
      <c r="D41" s="24">
        <f>'[1]26'!D40</f>
        <v>359</v>
      </c>
      <c r="E41" s="30">
        <v>2</v>
      </c>
      <c r="F41" s="30">
        <v>396</v>
      </c>
      <c r="G41" s="31">
        <f t="shared" si="0"/>
        <v>398</v>
      </c>
      <c r="H41" s="27">
        <f t="shared" si="1"/>
        <v>110.86350974930362</v>
      </c>
      <c r="I41" s="32">
        <f t="shared" si="2"/>
        <v>0.50251256281407031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9">
        <v>31</v>
      </c>
      <c r="B42" s="23" t="str">
        <f>'[1]11'!B39</f>
        <v>Kemalang</v>
      </c>
      <c r="C42" s="23" t="str">
        <f>'[1]11'!C39</f>
        <v>Puskesmas Kemalang</v>
      </c>
      <c r="D42" s="24">
        <f>'[1]26'!D41</f>
        <v>393</v>
      </c>
      <c r="E42" s="30">
        <v>5</v>
      </c>
      <c r="F42" s="30">
        <v>419</v>
      </c>
      <c r="G42" s="31">
        <f t="shared" si="0"/>
        <v>424</v>
      </c>
      <c r="H42" s="27">
        <f t="shared" si="1"/>
        <v>107.8880407124682</v>
      </c>
      <c r="I42" s="32">
        <f t="shared" si="2"/>
        <v>1.179245283018868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9">
        <v>32</v>
      </c>
      <c r="B43" s="23" t="str">
        <f>'[1]11'!B40</f>
        <v xml:space="preserve">Klaten Selatan </v>
      </c>
      <c r="C43" s="23" t="str">
        <f>'[1]11'!C40</f>
        <v>Puskesmas Klaten Selatan</v>
      </c>
      <c r="D43" s="24">
        <f>'[1]26'!D42</f>
        <v>384</v>
      </c>
      <c r="E43" s="30">
        <v>4</v>
      </c>
      <c r="F43" s="30">
        <v>398</v>
      </c>
      <c r="G43" s="31">
        <f t="shared" si="0"/>
        <v>402</v>
      </c>
      <c r="H43" s="27">
        <f t="shared" si="1"/>
        <v>104.6875</v>
      </c>
      <c r="I43" s="32">
        <f t="shared" si="2"/>
        <v>0.99502487562189057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9">
        <v>33</v>
      </c>
      <c r="B44" s="23" t="str">
        <f>'[1]11'!B41</f>
        <v>Klaten Tengah</v>
      </c>
      <c r="C44" s="23" t="str">
        <f>'[1]11'!C41</f>
        <v>Puskesmas Klaten Tengah</v>
      </c>
      <c r="D44" s="24">
        <f>'[1]26'!D43</f>
        <v>277</v>
      </c>
      <c r="E44" s="30">
        <v>0</v>
      </c>
      <c r="F44" s="30">
        <v>242</v>
      </c>
      <c r="G44" s="31">
        <f t="shared" si="0"/>
        <v>242</v>
      </c>
      <c r="H44" s="27">
        <f t="shared" si="1"/>
        <v>87.36462093862815</v>
      </c>
      <c r="I44" s="32">
        <f t="shared" si="2"/>
        <v>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9">
        <v>34</v>
      </c>
      <c r="B45" s="23" t="str">
        <f>'[1]11'!B42</f>
        <v>Klaten Utara</v>
      </c>
      <c r="C45" s="23" t="str">
        <f>'[1]11'!C42</f>
        <v>Puskesmas Klaten Utara</v>
      </c>
      <c r="D45" s="24">
        <f>'[1]26'!D44</f>
        <v>379</v>
      </c>
      <c r="E45" s="30">
        <v>4</v>
      </c>
      <c r="F45" s="30">
        <v>429</v>
      </c>
      <c r="G45" s="31">
        <f t="shared" si="0"/>
        <v>433</v>
      </c>
      <c r="H45" s="27">
        <f t="shared" si="1"/>
        <v>114.24802110817942</v>
      </c>
      <c r="I45" s="32">
        <f t="shared" si="2"/>
        <v>0.92378752886836024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9"/>
      <c r="B46" s="33"/>
      <c r="C46" s="33"/>
      <c r="D46" s="24"/>
      <c r="E46" s="24"/>
      <c r="F46" s="24"/>
      <c r="G46" s="31"/>
      <c r="H46" s="27"/>
      <c r="I46" s="3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9"/>
      <c r="B47" s="33"/>
      <c r="C47" s="33"/>
      <c r="D47" s="24"/>
      <c r="E47" s="24"/>
      <c r="F47" s="24"/>
      <c r="G47" s="31"/>
      <c r="H47" s="27"/>
      <c r="I47" s="3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9"/>
      <c r="B48" s="33"/>
      <c r="C48" s="33"/>
      <c r="D48" s="24"/>
      <c r="E48" s="24"/>
      <c r="F48" s="24"/>
      <c r="G48" s="31"/>
      <c r="H48" s="27"/>
      <c r="I48" s="3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9"/>
      <c r="B49" s="33"/>
      <c r="C49" s="33"/>
      <c r="D49" s="24"/>
      <c r="E49" s="34"/>
      <c r="F49" s="34"/>
      <c r="G49" s="35"/>
      <c r="H49" s="36"/>
      <c r="I49" s="3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25">
      <c r="A50" s="38" t="s">
        <v>14</v>
      </c>
      <c r="B50" s="39"/>
      <c r="C50" s="40"/>
      <c r="D50" s="41">
        <f t="shared" ref="D50:G50" si="3">SUM(D12:D49)</f>
        <v>10759</v>
      </c>
      <c r="E50" s="41">
        <f t="shared" si="3"/>
        <v>92</v>
      </c>
      <c r="F50" s="41">
        <f t="shared" si="3"/>
        <v>10813</v>
      </c>
      <c r="G50" s="41">
        <f t="shared" si="3"/>
        <v>10905</v>
      </c>
      <c r="H50" s="42">
        <f>G50/D50*100</f>
        <v>101.35700343898131</v>
      </c>
      <c r="I50" s="43">
        <f>(E50/G50)*100</f>
        <v>0.84364970197157263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3"/>
      <c r="C51" s="3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 t="s">
        <v>15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spans="1:26" ht="15.75" customHeight="1" x14ac:dyDescent="0.25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spans="1:26" ht="15.75" customHeight="1" x14ac:dyDescent="0.25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ht="15.75" customHeight="1" x14ac:dyDescent="0.25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ht="15.75" customHeight="1" x14ac:dyDescent="0.25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ht="15.75" customHeight="1" x14ac:dyDescent="0.25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ht="15.75" customHeight="1" x14ac:dyDescent="0.25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ht="15.75" customHeight="1" x14ac:dyDescent="0.25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ht="15.75" customHeight="1" x14ac:dyDescent="0.25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ht="15.75" customHeight="1" x14ac:dyDescent="0.25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ht="15.75" customHeight="1" x14ac:dyDescent="0.25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ht="15.75" customHeight="1" x14ac:dyDescent="0.25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ht="15.75" customHeight="1" x14ac:dyDescent="0.25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ht="15.75" customHeight="1" x14ac:dyDescent="0.25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ht="15.75" customHeight="1" x14ac:dyDescent="0.25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ht="15.75" customHeight="1" x14ac:dyDescent="0.25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ht="15.75" customHeight="1" x14ac:dyDescent="0.25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ht="15.75" customHeight="1" x14ac:dyDescent="0.25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ht="15.75" customHeight="1" x14ac:dyDescent="0.25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ht="15.75" customHeight="1" x14ac:dyDescent="0.25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ht="15.75" customHeight="1" x14ac:dyDescent="0.25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ht="15.75" customHeight="1" x14ac:dyDescent="0.25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ht="15.75" customHeight="1" x14ac:dyDescent="0.25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ht="15.75" customHeight="1" x14ac:dyDescent="0.25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ht="15.75" customHeight="1" x14ac:dyDescent="0.25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ht="15.75" customHeight="1" x14ac:dyDescent="0.25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ht="15.75" customHeight="1" x14ac:dyDescent="0.25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ht="15.75" customHeight="1" x14ac:dyDescent="0.25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ht="15.75" customHeight="1" x14ac:dyDescent="0.25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ht="15.75" customHeight="1" x14ac:dyDescent="0.25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ht="15.75" customHeight="1" x14ac:dyDescent="0.25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ht="15.75" customHeight="1" x14ac:dyDescent="0.25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ht="15.75" customHeight="1" x14ac:dyDescent="0.25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ht="15.75" customHeight="1" x14ac:dyDescent="0.25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ht="15.75" customHeight="1" x14ac:dyDescent="0.25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ht="15.75" customHeight="1" x14ac:dyDescent="0.25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ht="15.75" customHeight="1" x14ac:dyDescent="0.25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ht="15.75" customHeight="1" x14ac:dyDescent="0.25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ht="15.75" customHeight="1" x14ac:dyDescent="0.25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ht="15.75" customHeight="1" x14ac:dyDescent="0.25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ht="15.75" customHeight="1" x14ac:dyDescent="0.25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ht="15.75" customHeight="1" x14ac:dyDescent="0.25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ht="15.75" customHeight="1" x14ac:dyDescent="0.25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ht="15.75" customHeight="1" x14ac:dyDescent="0.25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ht="15.75" customHeight="1" x14ac:dyDescent="0.25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ht="15.75" customHeight="1" x14ac:dyDescent="0.25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ht="15.75" customHeight="1" x14ac:dyDescent="0.25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ht="15.75" customHeight="1" x14ac:dyDescent="0.25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ht="15.75" customHeight="1" x14ac:dyDescent="0.25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ht="15.75" customHeight="1" x14ac:dyDescent="0.25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ht="15.75" customHeight="1" x14ac:dyDescent="0.25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ht="15.75" customHeight="1" x14ac:dyDescent="0.25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ht="15.75" customHeight="1" x14ac:dyDescent="0.25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ht="15.75" customHeight="1" x14ac:dyDescent="0.25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ht="15.75" customHeight="1" x14ac:dyDescent="0.25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ht="15.75" customHeight="1" x14ac:dyDescent="0.25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ht="15.75" customHeight="1" x14ac:dyDescent="0.25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ht="15.75" customHeight="1" x14ac:dyDescent="0.25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ht="15.75" customHeight="1" x14ac:dyDescent="0.25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ht="15.75" customHeight="1" x14ac:dyDescent="0.25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ht="15.75" customHeight="1" x14ac:dyDescent="0.25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ht="15.75" customHeight="1" x14ac:dyDescent="0.25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ht="15.75" customHeight="1" x14ac:dyDescent="0.25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ht="15.75" customHeight="1" x14ac:dyDescent="0.25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ht="15.75" customHeight="1" x14ac:dyDescent="0.25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ht="15.75" customHeight="1" x14ac:dyDescent="0.2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ht="15.75" customHeight="1" x14ac:dyDescent="0.25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ht="15.75" customHeight="1" x14ac:dyDescent="0.25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ht="15.75" customHeight="1" x14ac:dyDescent="0.25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ht="15.75" customHeight="1" x14ac:dyDescent="0.25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ht="15.75" customHeight="1" x14ac:dyDescent="0.2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ht="15.75" customHeight="1" x14ac:dyDescent="0.25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ht="15.75" customHeight="1" x14ac:dyDescent="0.25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ht="15.75" customHeight="1" x14ac:dyDescent="0.25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ht="15.75" customHeight="1" x14ac:dyDescent="0.25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ht="15.75" customHeight="1" x14ac:dyDescent="0.25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ht="15.75" customHeight="1" x14ac:dyDescent="0.25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ht="15.75" customHeight="1" x14ac:dyDescent="0.25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ht="15.75" customHeight="1" x14ac:dyDescent="0.25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ht="15.75" customHeight="1" x14ac:dyDescent="0.25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ht="15.75" customHeight="1" x14ac:dyDescent="0.25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ht="15.75" customHeight="1" x14ac:dyDescent="0.25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ht="15.75" customHeight="1" x14ac:dyDescent="0.25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ht="15.75" customHeight="1" x14ac:dyDescent="0.25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ht="15.75" customHeight="1" x14ac:dyDescent="0.25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ht="15.75" customHeight="1" x14ac:dyDescent="0.25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ht="15.75" customHeight="1" x14ac:dyDescent="0.25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ht="15.75" customHeight="1" x14ac:dyDescent="0.25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ht="15.75" customHeight="1" x14ac:dyDescent="0.25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ht="15.75" customHeight="1" x14ac:dyDescent="0.25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ht="15.75" customHeight="1" x14ac:dyDescent="0.25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ht="15.75" customHeight="1" x14ac:dyDescent="0.25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ht="15.75" customHeight="1" x14ac:dyDescent="0.25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ht="15.75" customHeight="1" x14ac:dyDescent="0.25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ht="15.75" customHeight="1" x14ac:dyDescent="0.25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ht="15.75" customHeight="1" x14ac:dyDescent="0.25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ht="15.75" customHeight="1" x14ac:dyDescent="0.25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ht="15.75" customHeight="1" x14ac:dyDescent="0.25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ht="15.75" customHeight="1" x14ac:dyDescent="0.25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ht="15.75" customHeight="1" x14ac:dyDescent="0.25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ht="15.75" customHeight="1" x14ac:dyDescent="0.25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ht="15.75" customHeight="1" x14ac:dyDescent="0.25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ht="15.75" customHeight="1" x14ac:dyDescent="0.25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ht="15.75" customHeight="1" x14ac:dyDescent="0.25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ht="15.75" customHeight="1" x14ac:dyDescent="0.25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ht="15.75" customHeight="1" x14ac:dyDescent="0.25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ht="15.75" customHeight="1" x14ac:dyDescent="0.25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ht="15.75" customHeight="1" x14ac:dyDescent="0.25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ht="15.75" customHeight="1" x14ac:dyDescent="0.25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ht="15.75" customHeight="1" x14ac:dyDescent="0.25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ht="15.75" customHeight="1" x14ac:dyDescent="0.25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ht="15.75" customHeight="1" x14ac:dyDescent="0.25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ht="15.75" customHeight="1" x14ac:dyDescent="0.25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ht="15.75" customHeight="1" x14ac:dyDescent="0.25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ht="15.75" customHeight="1" x14ac:dyDescent="0.25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ht="15.75" customHeight="1" x14ac:dyDescent="0.25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ht="15.75" customHeight="1" x14ac:dyDescent="0.25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ht="15.75" customHeight="1" x14ac:dyDescent="0.25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ht="15.75" customHeight="1" x14ac:dyDescent="0.25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ht="15.75" customHeight="1" x14ac:dyDescent="0.25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ht="15.75" customHeight="1" x14ac:dyDescent="0.25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ht="15.75" customHeight="1" x14ac:dyDescent="0.25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ht="15.75" customHeight="1" x14ac:dyDescent="0.25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ht="15.75" customHeight="1" x14ac:dyDescent="0.25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ht="15.75" customHeight="1" x14ac:dyDescent="0.25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ht="15.75" customHeight="1" x14ac:dyDescent="0.25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ht="15.75" customHeight="1" x14ac:dyDescent="0.25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ht="15.75" customHeight="1" x14ac:dyDescent="0.25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ht="15.75" customHeight="1" x14ac:dyDescent="0.25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ht="15.75" customHeight="1" x14ac:dyDescent="0.25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ht="15.75" customHeight="1" x14ac:dyDescent="0.25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ht="15.75" customHeight="1" x14ac:dyDescent="0.25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ht="15.75" customHeight="1" x14ac:dyDescent="0.25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ht="15.75" customHeight="1" x14ac:dyDescent="0.25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ht="15.75" customHeight="1" x14ac:dyDescent="0.25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ht="15.75" customHeight="1" x14ac:dyDescent="0.25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ht="15.75" customHeight="1" x14ac:dyDescent="0.25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ht="15.75" customHeight="1" x14ac:dyDescent="0.25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ht="15.75" customHeight="1" x14ac:dyDescent="0.25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ht="15.75" customHeight="1" x14ac:dyDescent="0.25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ht="15.75" customHeight="1" x14ac:dyDescent="0.25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ht="15.75" customHeight="1" x14ac:dyDescent="0.25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ht="15.75" customHeight="1" x14ac:dyDescent="0.25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ht="15.75" customHeight="1" x14ac:dyDescent="0.25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ht="15.75" customHeight="1" x14ac:dyDescent="0.25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ht="15.75" customHeight="1" x14ac:dyDescent="0.25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ht="15.75" customHeight="1" x14ac:dyDescent="0.25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ht="15.75" customHeight="1" x14ac:dyDescent="0.25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ht="15.75" customHeight="1" x14ac:dyDescent="0.25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ht="15.75" customHeight="1" x14ac:dyDescent="0.25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ht="15.75" customHeight="1" x14ac:dyDescent="0.25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ht="15.75" customHeight="1" x14ac:dyDescent="0.25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ht="15.75" customHeight="1" x14ac:dyDescent="0.25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ht="15.75" customHeight="1" x14ac:dyDescent="0.25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ht="15.75" customHeight="1" x14ac:dyDescent="0.25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ht="15.75" customHeight="1" x14ac:dyDescent="0.25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ht="15.75" customHeight="1" x14ac:dyDescent="0.25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ht="15.75" customHeight="1" x14ac:dyDescent="0.25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ht="15.75" customHeight="1" x14ac:dyDescent="0.25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ht="15.75" customHeight="1" x14ac:dyDescent="0.25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ht="15.75" customHeight="1" x14ac:dyDescent="0.25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ht="15.75" customHeight="1" x14ac:dyDescent="0.25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ht="15.75" customHeight="1" x14ac:dyDescent="0.25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ht="15.75" customHeight="1" x14ac:dyDescent="0.25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ht="15.75" customHeight="1" x14ac:dyDescent="0.25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ht="15.75" customHeight="1" x14ac:dyDescent="0.25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ht="15.75" customHeight="1" x14ac:dyDescent="0.25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ht="15.75" customHeight="1" x14ac:dyDescent="0.25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ht="15.75" customHeight="1" x14ac:dyDescent="0.25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ht="15.75" customHeight="1" x14ac:dyDescent="0.25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ht="15.75" customHeight="1" x14ac:dyDescent="0.25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ht="15.75" customHeight="1" x14ac:dyDescent="0.25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ht="15.75" customHeight="1" x14ac:dyDescent="0.25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ht="15.75" customHeight="1" x14ac:dyDescent="0.25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ht="15.75" customHeight="1" x14ac:dyDescent="0.25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ht="15.75" customHeight="1" x14ac:dyDescent="0.25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ht="15.75" customHeight="1" x14ac:dyDescent="0.25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ht="15.75" customHeight="1" x14ac:dyDescent="0.25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ht="15.75" customHeight="1" x14ac:dyDescent="0.25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ht="15.75" customHeight="1" x14ac:dyDescent="0.25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ht="15.75" customHeight="1" x14ac:dyDescent="0.25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ht="15.75" customHeight="1" x14ac:dyDescent="0.25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ht="15.75" customHeight="1" x14ac:dyDescent="0.25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ht="15.75" customHeight="1" x14ac:dyDescent="0.25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ht="15.75" customHeight="1" x14ac:dyDescent="0.25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ht="15.75" customHeight="1" x14ac:dyDescent="0.25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ht="15.75" customHeight="1" x14ac:dyDescent="0.25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ht="15.75" customHeight="1" x14ac:dyDescent="0.25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ht="15.75" customHeight="1" x14ac:dyDescent="0.25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ht="15.75" customHeight="1" x14ac:dyDescent="0.25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ht="15.75" customHeight="1" x14ac:dyDescent="0.25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ht="15.75" customHeight="1" x14ac:dyDescent="0.25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ht="15.75" customHeight="1" x14ac:dyDescent="0.25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ht="15.75" customHeight="1" x14ac:dyDescent="0.25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ht="15.75" customHeight="1" x14ac:dyDescent="0.25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ht="15.75" customHeight="1" x14ac:dyDescent="0.25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ht="15.75" customHeight="1" x14ac:dyDescent="0.25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ht="15.75" customHeight="1" x14ac:dyDescent="0.25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ht="15.75" customHeight="1" x14ac:dyDescent="0.25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ht="15.75" customHeight="1" x14ac:dyDescent="0.25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ht="15.75" customHeight="1" x14ac:dyDescent="0.25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ht="15.75" customHeight="1" x14ac:dyDescent="0.25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ht="15.75" customHeight="1" x14ac:dyDescent="0.25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ht="15.75" customHeight="1" x14ac:dyDescent="0.25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ht="15.75" customHeight="1" x14ac:dyDescent="0.25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ht="15.75" customHeight="1" x14ac:dyDescent="0.25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ht="15.75" customHeight="1" x14ac:dyDescent="0.25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ht="15.75" customHeight="1" x14ac:dyDescent="0.25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ht="15.75" customHeight="1" x14ac:dyDescent="0.25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ht="15.75" customHeight="1" x14ac:dyDescent="0.25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ht="15.75" customHeight="1" x14ac:dyDescent="0.25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ht="15.75" customHeight="1" x14ac:dyDescent="0.25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ht="15.75" customHeight="1" x14ac:dyDescent="0.25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ht="15.75" customHeight="1" x14ac:dyDescent="0.25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ht="15.75" customHeight="1" x14ac:dyDescent="0.25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ht="15.75" customHeight="1" x14ac:dyDescent="0.25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ht="15.75" customHeight="1" x14ac:dyDescent="0.25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ht="15.75" customHeight="1" x14ac:dyDescent="0.25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ht="15.75" customHeight="1" x14ac:dyDescent="0.25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ht="15.75" customHeight="1" x14ac:dyDescent="0.25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ht="15.75" customHeight="1" x14ac:dyDescent="0.25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ht="15.75" customHeight="1" x14ac:dyDescent="0.25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ht="15.75" customHeight="1" x14ac:dyDescent="0.25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ht="15.75" customHeight="1" x14ac:dyDescent="0.25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ht="15.75" customHeight="1" x14ac:dyDescent="0.25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ht="15.75" customHeight="1" x14ac:dyDescent="0.25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ht="15.75" customHeight="1" x14ac:dyDescent="0.25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ht="15.75" customHeight="1" x14ac:dyDescent="0.25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ht="15.75" customHeight="1" x14ac:dyDescent="0.25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ht="15.75" customHeight="1" x14ac:dyDescent="0.25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ht="15.75" customHeight="1" x14ac:dyDescent="0.25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ht="15.75" customHeight="1" x14ac:dyDescent="0.25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ht="15.75" customHeight="1" x14ac:dyDescent="0.25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ht="15.75" customHeight="1" x14ac:dyDescent="0.25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ht="15.75" customHeight="1" x14ac:dyDescent="0.25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ht="15.75" customHeight="1" x14ac:dyDescent="0.25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ht="15.75" customHeight="1" x14ac:dyDescent="0.25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ht="15.75" customHeight="1" x14ac:dyDescent="0.25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ht="15.75" customHeight="1" x14ac:dyDescent="0.25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ht="15.75" customHeight="1" x14ac:dyDescent="0.25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ht="15.75" customHeight="1" x14ac:dyDescent="0.25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ht="15.75" customHeight="1" x14ac:dyDescent="0.25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ht="15.75" customHeight="1" x14ac:dyDescent="0.25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ht="15.75" customHeight="1" x14ac:dyDescent="0.25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ht="15.75" customHeight="1" x14ac:dyDescent="0.25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ht="15.75" customHeight="1" x14ac:dyDescent="0.25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ht="15.75" customHeight="1" x14ac:dyDescent="0.25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ht="15.75" customHeight="1" x14ac:dyDescent="0.25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ht="15.75" customHeight="1" x14ac:dyDescent="0.25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ht="15.75" customHeight="1" x14ac:dyDescent="0.25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ht="15.75" customHeight="1" x14ac:dyDescent="0.25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ht="15.75" customHeight="1" x14ac:dyDescent="0.25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ht="15.75" customHeight="1" x14ac:dyDescent="0.25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ht="15.75" customHeight="1" x14ac:dyDescent="0.25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ht="15.75" customHeight="1" x14ac:dyDescent="0.25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ht="15.75" customHeight="1" x14ac:dyDescent="0.25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ht="15.75" customHeight="1" x14ac:dyDescent="0.25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ht="15.75" customHeight="1" x14ac:dyDescent="0.25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ht="15.75" customHeight="1" x14ac:dyDescent="0.25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ht="15.75" customHeight="1" x14ac:dyDescent="0.25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ht="15.75" customHeight="1" x14ac:dyDescent="0.25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ht="15.75" customHeight="1" x14ac:dyDescent="0.25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ht="15.75" customHeight="1" x14ac:dyDescent="0.25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ht="15.75" customHeight="1" x14ac:dyDescent="0.25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ht="15.75" customHeight="1" x14ac:dyDescent="0.25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ht="15.75" customHeight="1" x14ac:dyDescent="0.25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ht="15.75" customHeight="1" x14ac:dyDescent="0.25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ht="15.75" customHeight="1" x14ac:dyDescent="0.25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ht="15.75" customHeight="1" x14ac:dyDescent="0.25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ht="15.75" customHeight="1" x14ac:dyDescent="0.25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ht="15.75" customHeight="1" x14ac:dyDescent="0.25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ht="15.75" customHeight="1" x14ac:dyDescent="0.25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ht="15.75" customHeight="1" x14ac:dyDescent="0.25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ht="15.75" customHeight="1" x14ac:dyDescent="0.25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ht="15.75" customHeight="1" x14ac:dyDescent="0.25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ht="15.75" customHeight="1" x14ac:dyDescent="0.25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ht="15.75" customHeight="1" x14ac:dyDescent="0.25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ht="15.75" customHeight="1" x14ac:dyDescent="0.25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ht="15.75" customHeight="1" x14ac:dyDescent="0.25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ht="15.75" customHeight="1" x14ac:dyDescent="0.25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ht="15.75" customHeight="1" x14ac:dyDescent="0.25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ht="15.75" customHeight="1" x14ac:dyDescent="0.25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ht="15.75" customHeight="1" x14ac:dyDescent="0.25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ht="15.75" customHeight="1" x14ac:dyDescent="0.25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ht="15.75" customHeight="1" x14ac:dyDescent="0.25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ht="15.75" customHeight="1" x14ac:dyDescent="0.25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ht="15.75" customHeight="1" x14ac:dyDescent="0.25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ht="15.75" customHeight="1" x14ac:dyDescent="0.25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ht="15.75" customHeight="1" x14ac:dyDescent="0.25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ht="15.75" customHeight="1" x14ac:dyDescent="0.25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ht="15.75" customHeight="1" x14ac:dyDescent="0.25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ht="15.75" customHeight="1" x14ac:dyDescent="0.25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ht="15.75" customHeight="1" x14ac:dyDescent="0.25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ht="15.75" customHeight="1" x14ac:dyDescent="0.25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ht="15.75" customHeight="1" x14ac:dyDescent="0.25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ht="15.75" customHeight="1" x14ac:dyDescent="0.25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ht="15.75" customHeight="1" x14ac:dyDescent="0.25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ht="15.75" customHeight="1" x14ac:dyDescent="0.25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ht="15.75" customHeight="1" x14ac:dyDescent="0.25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ht="15.75" customHeight="1" x14ac:dyDescent="0.25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ht="15.75" customHeight="1" x14ac:dyDescent="0.25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ht="15.75" customHeight="1" x14ac:dyDescent="0.25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ht="15.75" customHeight="1" x14ac:dyDescent="0.25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ht="15.75" customHeight="1" x14ac:dyDescent="0.25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ht="15.75" customHeight="1" x14ac:dyDescent="0.25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ht="15.75" customHeight="1" x14ac:dyDescent="0.25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ht="15.75" customHeight="1" x14ac:dyDescent="0.25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ht="15.75" customHeight="1" x14ac:dyDescent="0.25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ht="15.75" customHeight="1" x14ac:dyDescent="0.25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ht="15.75" customHeight="1" x14ac:dyDescent="0.25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ht="15.75" customHeight="1" x14ac:dyDescent="0.25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ht="15.75" customHeight="1" x14ac:dyDescent="0.25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ht="15.75" customHeight="1" x14ac:dyDescent="0.25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ht="15.75" customHeight="1" x14ac:dyDescent="0.25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ht="15.75" customHeight="1" x14ac:dyDescent="0.25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ht="15.75" customHeight="1" x14ac:dyDescent="0.25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ht="15.75" customHeight="1" x14ac:dyDescent="0.25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ht="15.75" customHeight="1" x14ac:dyDescent="0.25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ht="15.75" customHeight="1" x14ac:dyDescent="0.25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ht="15.75" customHeight="1" x14ac:dyDescent="0.25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ht="15.75" customHeight="1" x14ac:dyDescent="0.25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ht="15.75" customHeight="1" x14ac:dyDescent="0.25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ht="15.75" customHeight="1" x14ac:dyDescent="0.25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ht="15.75" customHeight="1" x14ac:dyDescent="0.25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ht="15.75" customHeight="1" x14ac:dyDescent="0.25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ht="15.75" customHeight="1" x14ac:dyDescent="0.25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ht="15.75" customHeight="1" x14ac:dyDescent="0.25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ht="15.75" customHeight="1" x14ac:dyDescent="0.25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ht="15.75" customHeight="1" x14ac:dyDescent="0.25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ht="15.75" customHeight="1" x14ac:dyDescent="0.25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ht="15.75" customHeight="1" x14ac:dyDescent="0.25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ht="15.75" customHeight="1" x14ac:dyDescent="0.25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ht="15.75" customHeight="1" x14ac:dyDescent="0.25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ht="15.75" customHeight="1" x14ac:dyDescent="0.25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ht="15.75" customHeight="1" x14ac:dyDescent="0.25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ht="15.75" customHeight="1" x14ac:dyDescent="0.25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ht="15.75" customHeight="1" x14ac:dyDescent="0.25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ht="15.75" customHeight="1" x14ac:dyDescent="0.25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ht="15.75" customHeight="1" x14ac:dyDescent="0.25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ht="15.75" customHeight="1" x14ac:dyDescent="0.25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ht="15.75" customHeight="1" x14ac:dyDescent="0.25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ht="15.75" customHeight="1" x14ac:dyDescent="0.25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ht="15.75" customHeight="1" x14ac:dyDescent="0.25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ht="15.75" customHeight="1" x14ac:dyDescent="0.25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ht="15.75" customHeight="1" x14ac:dyDescent="0.25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ht="15.75" customHeight="1" x14ac:dyDescent="0.25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ht="15.75" customHeight="1" x14ac:dyDescent="0.25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ht="15.75" customHeight="1" x14ac:dyDescent="0.25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ht="15.75" customHeight="1" x14ac:dyDescent="0.25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ht="15.75" customHeight="1" x14ac:dyDescent="0.25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ht="15.75" customHeight="1" x14ac:dyDescent="0.25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ht="15.75" customHeight="1" x14ac:dyDescent="0.25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ht="15.75" customHeight="1" x14ac:dyDescent="0.25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ht="15.75" customHeight="1" x14ac:dyDescent="0.25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ht="15.75" customHeight="1" x14ac:dyDescent="0.25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ht="15.75" customHeight="1" x14ac:dyDescent="0.25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ht="15.75" customHeight="1" x14ac:dyDescent="0.25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ht="15.75" customHeight="1" x14ac:dyDescent="0.25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ht="15.75" customHeight="1" x14ac:dyDescent="0.25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ht="15.75" customHeight="1" x14ac:dyDescent="0.25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ht="15.75" customHeight="1" x14ac:dyDescent="0.25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ht="15.75" customHeight="1" x14ac:dyDescent="0.25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ht="15.75" customHeight="1" x14ac:dyDescent="0.25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ht="15.75" customHeight="1" x14ac:dyDescent="0.25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ht="15.75" customHeight="1" x14ac:dyDescent="0.25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ht="15.75" customHeight="1" x14ac:dyDescent="0.25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ht="15.75" customHeight="1" x14ac:dyDescent="0.25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ht="15.75" customHeight="1" x14ac:dyDescent="0.25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ht="15.75" customHeight="1" x14ac:dyDescent="0.25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ht="15.75" customHeight="1" x14ac:dyDescent="0.25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ht="15.75" customHeight="1" x14ac:dyDescent="0.25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ht="15.75" customHeight="1" x14ac:dyDescent="0.25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ht="15.75" customHeight="1" x14ac:dyDescent="0.25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ht="15.75" customHeight="1" x14ac:dyDescent="0.25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ht="15.75" customHeight="1" x14ac:dyDescent="0.25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ht="15.75" customHeight="1" x14ac:dyDescent="0.25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ht="15.75" customHeight="1" x14ac:dyDescent="0.25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ht="15.75" customHeight="1" x14ac:dyDescent="0.25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ht="15.75" customHeight="1" x14ac:dyDescent="0.25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ht="15.75" customHeight="1" x14ac:dyDescent="0.25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ht="15.75" customHeight="1" x14ac:dyDescent="0.25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ht="15.75" customHeight="1" x14ac:dyDescent="0.25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ht="15.75" customHeight="1" x14ac:dyDescent="0.25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ht="15.75" customHeight="1" x14ac:dyDescent="0.25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ht="15.75" customHeight="1" x14ac:dyDescent="0.25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ht="15.75" customHeight="1" x14ac:dyDescent="0.25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ht="15.75" customHeight="1" x14ac:dyDescent="0.25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ht="15.75" customHeight="1" x14ac:dyDescent="0.25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ht="15.75" customHeight="1" x14ac:dyDescent="0.25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ht="15.75" customHeight="1" x14ac:dyDescent="0.25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ht="15.75" customHeight="1" x14ac:dyDescent="0.25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ht="15.75" customHeight="1" x14ac:dyDescent="0.25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ht="15.75" customHeight="1" x14ac:dyDescent="0.25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ht="15.75" customHeight="1" x14ac:dyDescent="0.25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ht="15.75" customHeight="1" x14ac:dyDescent="0.25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ht="15.75" customHeight="1" x14ac:dyDescent="0.25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ht="15.75" customHeight="1" x14ac:dyDescent="0.25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ht="15.75" customHeight="1" x14ac:dyDescent="0.25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ht="15.75" customHeight="1" x14ac:dyDescent="0.25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ht="15.75" customHeight="1" x14ac:dyDescent="0.25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ht="15.75" customHeight="1" x14ac:dyDescent="0.25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ht="15.75" customHeight="1" x14ac:dyDescent="0.25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ht="15.75" customHeight="1" x14ac:dyDescent="0.25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ht="15.75" customHeight="1" x14ac:dyDescent="0.25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ht="15.75" customHeight="1" x14ac:dyDescent="0.25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ht="15.75" customHeight="1" x14ac:dyDescent="0.25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ht="15.75" customHeight="1" x14ac:dyDescent="0.25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ht="15.75" customHeight="1" x14ac:dyDescent="0.25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ht="15.75" customHeight="1" x14ac:dyDescent="0.25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ht="15.75" customHeight="1" x14ac:dyDescent="0.25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ht="15.75" customHeight="1" x14ac:dyDescent="0.25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ht="15.75" customHeight="1" x14ac:dyDescent="0.25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ht="15.75" customHeight="1" x14ac:dyDescent="0.25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ht="15.75" customHeight="1" x14ac:dyDescent="0.25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ht="15.75" customHeight="1" x14ac:dyDescent="0.25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ht="15.75" customHeight="1" x14ac:dyDescent="0.25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ht="15.75" customHeight="1" x14ac:dyDescent="0.25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ht="15.75" customHeight="1" x14ac:dyDescent="0.25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ht="15.75" customHeight="1" x14ac:dyDescent="0.25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ht="15.75" customHeight="1" x14ac:dyDescent="0.25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ht="15.75" customHeight="1" x14ac:dyDescent="0.25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ht="15.75" customHeight="1" x14ac:dyDescent="0.25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ht="15.75" customHeight="1" x14ac:dyDescent="0.25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ht="15.75" customHeight="1" x14ac:dyDescent="0.25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ht="15.75" customHeight="1" x14ac:dyDescent="0.25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ht="15.75" customHeight="1" x14ac:dyDescent="0.25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ht="15.75" customHeight="1" x14ac:dyDescent="0.25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ht="15.75" customHeight="1" x14ac:dyDescent="0.25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ht="15.75" customHeight="1" x14ac:dyDescent="0.25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ht="15.75" customHeight="1" x14ac:dyDescent="0.25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ht="15.75" customHeight="1" x14ac:dyDescent="0.25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ht="15.75" customHeight="1" x14ac:dyDescent="0.25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ht="15.75" customHeight="1" x14ac:dyDescent="0.25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ht="15.75" customHeight="1" x14ac:dyDescent="0.25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ht="15.75" customHeight="1" x14ac:dyDescent="0.25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ht="15.75" customHeight="1" x14ac:dyDescent="0.25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ht="15.75" customHeight="1" x14ac:dyDescent="0.25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ht="15.75" customHeight="1" x14ac:dyDescent="0.25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ht="15.75" customHeight="1" x14ac:dyDescent="0.25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ht="15.75" customHeight="1" x14ac:dyDescent="0.25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ht="15.75" customHeight="1" x14ac:dyDescent="0.25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ht="15.75" customHeight="1" x14ac:dyDescent="0.25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ht="15.75" customHeight="1" x14ac:dyDescent="0.25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ht="15.75" customHeight="1" x14ac:dyDescent="0.25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ht="15.75" customHeight="1" x14ac:dyDescent="0.25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ht="15.75" customHeight="1" x14ac:dyDescent="0.25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ht="15.75" customHeight="1" x14ac:dyDescent="0.25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ht="15.75" customHeight="1" x14ac:dyDescent="0.25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ht="15.75" customHeight="1" x14ac:dyDescent="0.25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ht="15.75" customHeight="1" x14ac:dyDescent="0.25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ht="15.75" customHeight="1" x14ac:dyDescent="0.25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ht="15.75" customHeight="1" x14ac:dyDescent="0.25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ht="15.75" customHeight="1" x14ac:dyDescent="0.25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ht="15.75" customHeight="1" x14ac:dyDescent="0.25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ht="15.75" customHeight="1" x14ac:dyDescent="0.25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ht="15.75" customHeight="1" x14ac:dyDescent="0.25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ht="15.75" customHeight="1" x14ac:dyDescent="0.25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ht="15.75" customHeight="1" x14ac:dyDescent="0.25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ht="15.75" customHeight="1" x14ac:dyDescent="0.25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ht="15.75" customHeight="1" x14ac:dyDescent="0.25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ht="15.75" customHeight="1" x14ac:dyDescent="0.25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ht="15.75" customHeight="1" x14ac:dyDescent="0.25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ht="15.75" customHeight="1" x14ac:dyDescent="0.25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ht="15.75" customHeight="1" x14ac:dyDescent="0.25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ht="15.75" customHeight="1" x14ac:dyDescent="0.25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ht="15.75" customHeight="1" x14ac:dyDescent="0.25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ht="15.75" customHeight="1" x14ac:dyDescent="0.25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ht="15.75" customHeight="1" x14ac:dyDescent="0.25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ht="15.75" customHeight="1" x14ac:dyDescent="0.25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ht="15.75" customHeight="1" x14ac:dyDescent="0.25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ht="15.75" customHeight="1" x14ac:dyDescent="0.25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ht="15.75" customHeight="1" x14ac:dyDescent="0.25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ht="15.75" customHeight="1" x14ac:dyDescent="0.25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ht="15.75" customHeight="1" x14ac:dyDescent="0.25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ht="15.75" customHeight="1" x14ac:dyDescent="0.25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ht="15.75" customHeight="1" x14ac:dyDescent="0.25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ht="15.75" customHeight="1" x14ac:dyDescent="0.25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ht="15.75" customHeight="1" x14ac:dyDescent="0.25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ht="15.75" customHeight="1" x14ac:dyDescent="0.25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ht="15.75" customHeight="1" x14ac:dyDescent="0.25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ht="15.75" customHeight="1" x14ac:dyDescent="0.25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ht="15.75" customHeight="1" x14ac:dyDescent="0.25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ht="15.75" customHeight="1" x14ac:dyDescent="0.25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ht="15.75" customHeight="1" x14ac:dyDescent="0.25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ht="15.75" customHeight="1" x14ac:dyDescent="0.25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ht="15.75" customHeight="1" x14ac:dyDescent="0.25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ht="15.75" customHeight="1" x14ac:dyDescent="0.25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ht="15.75" customHeight="1" x14ac:dyDescent="0.25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ht="15.75" customHeight="1" x14ac:dyDescent="0.25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ht="15.75" customHeight="1" x14ac:dyDescent="0.25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ht="15.75" customHeight="1" x14ac:dyDescent="0.25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ht="15.75" customHeight="1" x14ac:dyDescent="0.25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ht="15.75" customHeight="1" x14ac:dyDescent="0.25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ht="15.75" customHeight="1" x14ac:dyDescent="0.25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ht="15.75" customHeight="1" x14ac:dyDescent="0.25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ht="15.75" customHeight="1" x14ac:dyDescent="0.25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ht="15.75" customHeight="1" x14ac:dyDescent="0.25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ht="15.75" customHeight="1" x14ac:dyDescent="0.25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ht="15.75" customHeight="1" x14ac:dyDescent="0.25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ht="15.75" customHeight="1" x14ac:dyDescent="0.25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ht="15.75" customHeight="1" x14ac:dyDescent="0.25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ht="15.75" customHeight="1" x14ac:dyDescent="0.25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ht="15.75" customHeight="1" x14ac:dyDescent="0.25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ht="15.75" customHeight="1" x14ac:dyDescent="0.25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ht="15.75" customHeight="1" x14ac:dyDescent="0.25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ht="15.75" customHeight="1" x14ac:dyDescent="0.25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ht="15.75" customHeight="1" x14ac:dyDescent="0.25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ht="15.75" customHeight="1" x14ac:dyDescent="0.25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ht="15.75" customHeight="1" x14ac:dyDescent="0.25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ht="15.75" customHeight="1" x14ac:dyDescent="0.25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ht="15.75" customHeight="1" x14ac:dyDescent="0.25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ht="15.75" customHeight="1" x14ac:dyDescent="0.25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ht="15.75" customHeight="1" x14ac:dyDescent="0.25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ht="15.75" customHeight="1" x14ac:dyDescent="0.25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ht="15.75" customHeight="1" x14ac:dyDescent="0.25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ht="15.75" customHeight="1" x14ac:dyDescent="0.25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ht="15.75" customHeight="1" x14ac:dyDescent="0.25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ht="15.75" customHeight="1" x14ac:dyDescent="0.25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ht="15.75" customHeight="1" x14ac:dyDescent="0.25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ht="15.75" customHeight="1" x14ac:dyDescent="0.25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ht="15.75" customHeight="1" x14ac:dyDescent="0.25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ht="15.75" customHeight="1" x14ac:dyDescent="0.25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ht="15.75" customHeight="1" x14ac:dyDescent="0.25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ht="15.75" customHeight="1" x14ac:dyDescent="0.25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ht="15.75" customHeight="1" x14ac:dyDescent="0.25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ht="15.75" customHeight="1" x14ac:dyDescent="0.25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ht="15.75" customHeight="1" x14ac:dyDescent="0.25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ht="15.75" customHeight="1" x14ac:dyDescent="0.25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ht="15.75" customHeight="1" x14ac:dyDescent="0.25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ht="15.75" customHeight="1" x14ac:dyDescent="0.25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ht="15.75" customHeight="1" x14ac:dyDescent="0.25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ht="15.75" customHeight="1" x14ac:dyDescent="0.25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ht="15.75" customHeight="1" x14ac:dyDescent="0.25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ht="15.75" customHeight="1" x14ac:dyDescent="0.25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ht="15.75" customHeight="1" x14ac:dyDescent="0.25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ht="15.75" customHeight="1" x14ac:dyDescent="0.25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ht="15.75" customHeight="1" x14ac:dyDescent="0.25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ht="15.75" customHeight="1" x14ac:dyDescent="0.25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ht="15.75" customHeight="1" x14ac:dyDescent="0.25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ht="15.75" customHeight="1" x14ac:dyDescent="0.25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ht="15.75" customHeight="1" x14ac:dyDescent="0.25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ht="15.75" customHeight="1" x14ac:dyDescent="0.25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ht="15.75" customHeight="1" x14ac:dyDescent="0.25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ht="15.75" customHeight="1" x14ac:dyDescent="0.25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ht="15.75" customHeight="1" x14ac:dyDescent="0.25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ht="15.75" customHeight="1" x14ac:dyDescent="0.25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ht="15.75" customHeight="1" x14ac:dyDescent="0.25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ht="15.75" customHeight="1" x14ac:dyDescent="0.25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ht="15.75" customHeight="1" x14ac:dyDescent="0.25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ht="15.75" customHeight="1" x14ac:dyDescent="0.25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ht="15.75" customHeight="1" x14ac:dyDescent="0.25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ht="15.75" customHeight="1" x14ac:dyDescent="0.25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ht="15.75" customHeight="1" x14ac:dyDescent="0.25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ht="15.75" customHeight="1" x14ac:dyDescent="0.25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ht="15.75" customHeight="1" x14ac:dyDescent="0.25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ht="15.75" customHeight="1" x14ac:dyDescent="0.25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ht="15.75" customHeight="1" x14ac:dyDescent="0.25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ht="15.75" customHeight="1" x14ac:dyDescent="0.25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ht="15.75" customHeight="1" x14ac:dyDescent="0.25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ht="15.75" customHeight="1" x14ac:dyDescent="0.25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ht="15.75" customHeight="1" x14ac:dyDescent="0.25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ht="15.75" customHeight="1" x14ac:dyDescent="0.25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ht="15.75" customHeight="1" x14ac:dyDescent="0.25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ht="15.75" customHeight="1" x14ac:dyDescent="0.25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ht="15.75" customHeight="1" x14ac:dyDescent="0.25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ht="15.75" customHeight="1" x14ac:dyDescent="0.25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ht="15.75" customHeight="1" x14ac:dyDescent="0.25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ht="15.75" customHeight="1" x14ac:dyDescent="0.25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ht="15.75" customHeight="1" x14ac:dyDescent="0.25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ht="15.75" customHeight="1" x14ac:dyDescent="0.25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ht="15.75" customHeight="1" x14ac:dyDescent="0.25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ht="15.75" customHeight="1" x14ac:dyDescent="0.25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ht="15.75" customHeight="1" x14ac:dyDescent="0.25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ht="15.75" customHeight="1" x14ac:dyDescent="0.25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ht="15.75" customHeight="1" x14ac:dyDescent="0.25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ht="15.75" customHeight="1" x14ac:dyDescent="0.25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ht="15.75" customHeight="1" x14ac:dyDescent="0.25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ht="15.75" customHeight="1" x14ac:dyDescent="0.25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ht="15.75" customHeight="1" x14ac:dyDescent="0.25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ht="15.75" customHeight="1" x14ac:dyDescent="0.25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ht="15.75" customHeight="1" x14ac:dyDescent="0.25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ht="15.75" customHeight="1" x14ac:dyDescent="0.25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ht="15.75" customHeight="1" x14ac:dyDescent="0.25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ht="15.75" customHeight="1" x14ac:dyDescent="0.25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ht="15.75" customHeight="1" x14ac:dyDescent="0.25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ht="15.75" customHeight="1" x14ac:dyDescent="0.25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ht="15.75" customHeight="1" x14ac:dyDescent="0.25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ht="15.75" customHeight="1" x14ac:dyDescent="0.25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ht="15.75" customHeight="1" x14ac:dyDescent="0.25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ht="15.75" customHeight="1" x14ac:dyDescent="0.25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ht="15.75" customHeight="1" x14ac:dyDescent="0.25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ht="15.75" customHeight="1" x14ac:dyDescent="0.25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ht="15.75" customHeight="1" x14ac:dyDescent="0.25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ht="15.75" customHeight="1" x14ac:dyDescent="0.25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ht="15.75" customHeight="1" x14ac:dyDescent="0.25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ht="15.75" customHeight="1" x14ac:dyDescent="0.25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ht="15.75" customHeight="1" x14ac:dyDescent="0.25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ht="15.75" customHeight="1" x14ac:dyDescent="0.25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ht="15.75" customHeight="1" x14ac:dyDescent="0.25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ht="15.75" customHeight="1" x14ac:dyDescent="0.25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ht="15.75" customHeight="1" x14ac:dyDescent="0.25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ht="15.75" customHeight="1" x14ac:dyDescent="0.25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ht="15.75" customHeight="1" x14ac:dyDescent="0.25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ht="15.75" customHeight="1" x14ac:dyDescent="0.25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ht="15.75" customHeight="1" x14ac:dyDescent="0.25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ht="15.75" customHeight="1" x14ac:dyDescent="0.25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ht="15.75" customHeight="1" x14ac:dyDescent="0.25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ht="15.75" customHeight="1" x14ac:dyDescent="0.25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ht="15.75" customHeight="1" x14ac:dyDescent="0.25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ht="15.75" customHeight="1" x14ac:dyDescent="0.25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ht="15.75" customHeight="1" x14ac:dyDescent="0.25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ht="15.75" customHeight="1" x14ac:dyDescent="0.25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ht="15.75" customHeight="1" x14ac:dyDescent="0.25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ht="15.75" customHeight="1" x14ac:dyDescent="0.25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ht="15.75" customHeight="1" x14ac:dyDescent="0.25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ht="15.75" customHeight="1" x14ac:dyDescent="0.25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ht="15.75" customHeight="1" x14ac:dyDescent="0.25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ht="15.75" customHeight="1" x14ac:dyDescent="0.25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ht="15.75" customHeight="1" x14ac:dyDescent="0.25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ht="15.75" customHeight="1" x14ac:dyDescent="0.25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ht="15.75" customHeight="1" x14ac:dyDescent="0.25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ht="15.75" customHeight="1" x14ac:dyDescent="0.25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ht="15.75" customHeight="1" x14ac:dyDescent="0.25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ht="15.75" customHeight="1" x14ac:dyDescent="0.25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ht="15.75" customHeight="1" x14ac:dyDescent="0.25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ht="15.75" customHeight="1" x14ac:dyDescent="0.25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ht="15.75" customHeight="1" x14ac:dyDescent="0.25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ht="15.75" customHeight="1" x14ac:dyDescent="0.25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ht="15.75" customHeight="1" x14ac:dyDescent="0.25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ht="15.75" customHeight="1" x14ac:dyDescent="0.25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ht="15.75" customHeight="1" x14ac:dyDescent="0.25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ht="15.75" customHeight="1" x14ac:dyDescent="0.25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ht="15.75" customHeight="1" x14ac:dyDescent="0.25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ht="15.75" customHeight="1" x14ac:dyDescent="0.25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ht="15.75" customHeight="1" x14ac:dyDescent="0.25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ht="15.75" customHeight="1" x14ac:dyDescent="0.25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ht="15.75" customHeight="1" x14ac:dyDescent="0.25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ht="15.75" customHeight="1" x14ac:dyDescent="0.25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ht="15.75" customHeight="1" x14ac:dyDescent="0.25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ht="15.75" customHeight="1" x14ac:dyDescent="0.25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ht="15.75" customHeight="1" x14ac:dyDescent="0.25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ht="15.75" customHeight="1" x14ac:dyDescent="0.25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ht="15.75" customHeight="1" x14ac:dyDescent="0.25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ht="15.75" customHeight="1" x14ac:dyDescent="0.25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ht="15.75" customHeight="1" x14ac:dyDescent="0.25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ht="15.75" customHeight="1" x14ac:dyDescent="0.25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ht="15.75" customHeight="1" x14ac:dyDescent="0.25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ht="15.75" customHeight="1" x14ac:dyDescent="0.25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ht="15.75" customHeight="1" x14ac:dyDescent="0.25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ht="15.75" customHeight="1" x14ac:dyDescent="0.25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ht="15.75" customHeight="1" x14ac:dyDescent="0.25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ht="15.75" customHeight="1" x14ac:dyDescent="0.25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ht="15.75" customHeight="1" x14ac:dyDescent="0.25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ht="15.75" customHeight="1" x14ac:dyDescent="0.25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ht="15.75" customHeight="1" x14ac:dyDescent="0.25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ht="15.75" customHeight="1" x14ac:dyDescent="0.25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ht="15.75" customHeight="1" x14ac:dyDescent="0.25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ht="15.75" customHeight="1" x14ac:dyDescent="0.25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ht="15.75" customHeight="1" x14ac:dyDescent="0.25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ht="15.75" customHeight="1" x14ac:dyDescent="0.25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ht="15.75" customHeight="1" x14ac:dyDescent="0.25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ht="15.75" customHeight="1" x14ac:dyDescent="0.25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ht="15.75" customHeight="1" x14ac:dyDescent="0.25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ht="15.75" customHeight="1" x14ac:dyDescent="0.25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ht="15.75" customHeight="1" x14ac:dyDescent="0.25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ht="15.75" customHeight="1" x14ac:dyDescent="0.25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ht="15.75" customHeight="1" x14ac:dyDescent="0.25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ht="15.75" customHeight="1" x14ac:dyDescent="0.25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ht="15.75" customHeight="1" x14ac:dyDescent="0.25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ht="15.75" customHeight="1" x14ac:dyDescent="0.25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ht="15.75" customHeight="1" x14ac:dyDescent="0.25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ht="15.75" customHeight="1" x14ac:dyDescent="0.25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ht="15.75" customHeight="1" x14ac:dyDescent="0.25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ht="15.75" customHeight="1" x14ac:dyDescent="0.25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ht="15.75" customHeight="1" x14ac:dyDescent="0.25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ht="15.75" customHeight="1" x14ac:dyDescent="0.25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ht="15.75" customHeight="1" x14ac:dyDescent="0.25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ht="15.75" customHeight="1" x14ac:dyDescent="0.25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ht="15.75" customHeight="1" x14ac:dyDescent="0.25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ht="15.75" customHeight="1" x14ac:dyDescent="0.25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ht="15.75" customHeight="1" x14ac:dyDescent="0.25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ht="15.75" customHeight="1" x14ac:dyDescent="0.25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ht="15.75" customHeight="1" x14ac:dyDescent="0.25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ht="15.75" customHeight="1" x14ac:dyDescent="0.25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ht="15.75" customHeight="1" x14ac:dyDescent="0.25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ht="15.75" customHeight="1" x14ac:dyDescent="0.25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ht="15.75" customHeight="1" x14ac:dyDescent="0.25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ht="15.75" customHeight="1" x14ac:dyDescent="0.25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ht="15.75" customHeight="1" x14ac:dyDescent="0.25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ht="15.75" customHeight="1" x14ac:dyDescent="0.25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ht="15.75" customHeight="1" x14ac:dyDescent="0.25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ht="15.75" customHeight="1" x14ac:dyDescent="0.25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ht="15.75" customHeight="1" x14ac:dyDescent="0.25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ht="15.75" customHeight="1" x14ac:dyDescent="0.25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ht="15.75" customHeight="1" x14ac:dyDescent="0.25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ht="15.75" customHeight="1" x14ac:dyDescent="0.25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ht="15.75" customHeight="1" x14ac:dyDescent="0.25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ht="15.75" customHeight="1" x14ac:dyDescent="0.25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ht="15.75" customHeight="1" x14ac:dyDescent="0.25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ht="15.75" customHeight="1" x14ac:dyDescent="0.25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  <row r="953" spans="1:26" ht="15.75" customHeight="1" x14ac:dyDescent="0.25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</row>
    <row r="954" spans="1:26" ht="15.75" customHeight="1" x14ac:dyDescent="0.25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</row>
    <row r="955" spans="1:26" ht="15.75" customHeight="1" x14ac:dyDescent="0.25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</row>
    <row r="956" spans="1:26" ht="15.75" customHeight="1" x14ac:dyDescent="0.25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</row>
    <row r="957" spans="1:26" ht="15.75" customHeight="1" x14ac:dyDescent="0.25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</row>
    <row r="958" spans="1:26" ht="15.75" customHeight="1" x14ac:dyDescent="0.25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</row>
    <row r="959" spans="1:26" ht="15.75" customHeight="1" x14ac:dyDescent="0.25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</row>
    <row r="960" spans="1:26" ht="15.75" customHeight="1" x14ac:dyDescent="0.25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</row>
    <row r="961" spans="1:26" ht="15.75" customHeight="1" x14ac:dyDescent="0.25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</row>
    <row r="962" spans="1:26" ht="15.75" customHeight="1" x14ac:dyDescent="0.25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</row>
    <row r="963" spans="1:26" ht="15.75" customHeight="1" x14ac:dyDescent="0.25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</row>
    <row r="964" spans="1:26" ht="15.75" customHeight="1" x14ac:dyDescent="0.25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</row>
    <row r="965" spans="1:26" ht="15.75" customHeight="1" x14ac:dyDescent="0.25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</row>
    <row r="966" spans="1:26" ht="15.75" customHeight="1" x14ac:dyDescent="0.25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</row>
    <row r="967" spans="1:26" ht="15.75" customHeight="1" x14ac:dyDescent="0.25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</row>
    <row r="968" spans="1:26" ht="15.75" customHeight="1" x14ac:dyDescent="0.25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</row>
    <row r="969" spans="1:26" ht="15.75" customHeight="1" x14ac:dyDescent="0.25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</row>
    <row r="970" spans="1:26" ht="15.75" customHeight="1" x14ac:dyDescent="0.25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</row>
    <row r="971" spans="1:26" ht="15.75" customHeight="1" x14ac:dyDescent="0.25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</row>
    <row r="972" spans="1:26" ht="15.75" customHeight="1" x14ac:dyDescent="0.25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</row>
    <row r="973" spans="1:26" ht="15.75" customHeight="1" x14ac:dyDescent="0.25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</row>
    <row r="974" spans="1:26" ht="15.75" customHeight="1" x14ac:dyDescent="0.25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</row>
    <row r="975" spans="1:26" ht="15.75" customHeight="1" x14ac:dyDescent="0.25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</row>
    <row r="976" spans="1:26" ht="15.75" customHeight="1" x14ac:dyDescent="0.25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</row>
    <row r="977" spans="1:26" ht="15.75" customHeight="1" x14ac:dyDescent="0.25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</row>
    <row r="978" spans="1:26" ht="15.75" customHeight="1" x14ac:dyDescent="0.25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</row>
    <row r="979" spans="1:26" ht="15.75" customHeight="1" x14ac:dyDescent="0.25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</row>
    <row r="980" spans="1:26" ht="15.75" customHeight="1" x14ac:dyDescent="0.25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</row>
    <row r="981" spans="1:26" ht="15.75" customHeight="1" x14ac:dyDescent="0.25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</row>
    <row r="982" spans="1:26" ht="15.75" customHeight="1" x14ac:dyDescent="0.25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</row>
    <row r="983" spans="1:26" ht="15.75" customHeight="1" x14ac:dyDescent="0.25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</row>
    <row r="984" spans="1:26" ht="15.75" customHeight="1" x14ac:dyDescent="0.25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</row>
    <row r="985" spans="1:26" ht="15.75" customHeight="1" x14ac:dyDescent="0.25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</row>
    <row r="986" spans="1:26" ht="15.75" customHeight="1" x14ac:dyDescent="0.25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</row>
    <row r="987" spans="1:26" ht="15.75" customHeight="1" x14ac:dyDescent="0.25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</row>
    <row r="988" spans="1:26" ht="15.75" customHeight="1" x14ac:dyDescent="0.25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</row>
    <row r="989" spans="1:26" ht="15.75" customHeight="1" x14ac:dyDescent="0.25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</row>
    <row r="990" spans="1:26" ht="15.75" customHeight="1" x14ac:dyDescent="0.25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</row>
    <row r="991" spans="1:26" ht="15.75" customHeight="1" x14ac:dyDescent="0.25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</row>
    <row r="992" spans="1:26" ht="15.75" customHeight="1" x14ac:dyDescent="0.25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</row>
    <row r="993" spans="1:26" ht="15.75" customHeight="1" x14ac:dyDescent="0.25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</row>
    <row r="994" spans="1:26" ht="15.75" customHeight="1" x14ac:dyDescent="0.25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</row>
    <row r="995" spans="1:26" ht="15.75" customHeight="1" x14ac:dyDescent="0.25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</row>
    <row r="996" spans="1:26" ht="15.75" customHeight="1" x14ac:dyDescent="0.25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</row>
    <row r="997" spans="1:26" ht="15.75" customHeight="1" x14ac:dyDescent="0.25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</row>
    <row r="998" spans="1:26" ht="15.75" customHeight="1" x14ac:dyDescent="0.25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</row>
    <row r="999" spans="1:26" ht="15.75" customHeight="1" x14ac:dyDescent="0.25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</row>
    <row r="1000" spans="1:26" ht="15.75" customHeight="1" x14ac:dyDescent="0.25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</row>
    <row r="1001" spans="1:26" ht="15.75" customHeight="1" x14ac:dyDescent="0.25">
      <c r="A1001" s="44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  <c r="Z1001" s="44"/>
    </row>
    <row r="1002" spans="1:26" ht="15.75" customHeight="1" x14ac:dyDescent="0.25">
      <c r="A1002" s="44"/>
      <c r="B1002" s="44"/>
      <c r="C1002" s="44"/>
      <c r="D1002" s="44"/>
      <c r="E1002" s="44"/>
      <c r="F1002" s="44"/>
      <c r="G1002" s="44"/>
      <c r="H1002" s="44"/>
      <c r="I1002" s="44"/>
      <c r="J1002" s="44"/>
      <c r="K1002" s="44"/>
      <c r="L1002" s="44"/>
      <c r="M1002" s="44"/>
      <c r="N1002" s="44"/>
      <c r="O1002" s="44"/>
      <c r="P1002" s="44"/>
      <c r="Q1002" s="44"/>
      <c r="R1002" s="44"/>
      <c r="S1002" s="44"/>
      <c r="T1002" s="44"/>
      <c r="U1002" s="44"/>
      <c r="V1002" s="44"/>
      <c r="W1002" s="44"/>
      <c r="X1002" s="44"/>
      <c r="Y1002" s="44"/>
      <c r="Z1002" s="44"/>
    </row>
    <row r="1003" spans="1:26" ht="15.75" customHeight="1" x14ac:dyDescent="0.25">
      <c r="A1003" s="44"/>
      <c r="B1003" s="44"/>
      <c r="C1003" s="44"/>
      <c r="D1003" s="44"/>
      <c r="E1003" s="44"/>
      <c r="F1003" s="44"/>
      <c r="G1003" s="44"/>
      <c r="H1003" s="44"/>
      <c r="I1003" s="44"/>
      <c r="J1003" s="44"/>
      <c r="K1003" s="44"/>
      <c r="L1003" s="44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  <c r="Z1003" s="44"/>
    </row>
    <row r="1004" spans="1:26" ht="15.75" customHeight="1" x14ac:dyDescent="0.25">
      <c r="A1004" s="44"/>
      <c r="B1004" s="44"/>
      <c r="C1004" s="44"/>
      <c r="D1004" s="44"/>
      <c r="E1004" s="44"/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  <c r="P1004" s="44"/>
      <c r="Q1004" s="44"/>
      <c r="R1004" s="44"/>
      <c r="S1004" s="44"/>
      <c r="T1004" s="44"/>
      <c r="U1004" s="44"/>
      <c r="V1004" s="44"/>
      <c r="W1004" s="44"/>
      <c r="X1004" s="44"/>
      <c r="Y1004" s="44"/>
      <c r="Z1004" s="44"/>
    </row>
    <row r="1005" spans="1:26" ht="15.75" customHeight="1" x14ac:dyDescent="0.25">
      <c r="A1005" s="44"/>
      <c r="B1005" s="44"/>
      <c r="C1005" s="44"/>
      <c r="D1005" s="44"/>
      <c r="E1005" s="44"/>
      <c r="F1005" s="44"/>
      <c r="G1005" s="44"/>
      <c r="H1005" s="44"/>
      <c r="I1005" s="44"/>
      <c r="J1005" s="44"/>
      <c r="K1005" s="44"/>
      <c r="L1005" s="44"/>
      <c r="M1005" s="44"/>
      <c r="N1005" s="44"/>
      <c r="O1005" s="44"/>
      <c r="P1005" s="44"/>
      <c r="Q1005" s="44"/>
      <c r="R1005" s="44"/>
      <c r="S1005" s="44"/>
      <c r="T1005" s="44"/>
      <c r="U1005" s="44"/>
      <c r="V1005" s="44"/>
      <c r="W1005" s="44"/>
      <c r="X1005" s="44"/>
      <c r="Y1005" s="44"/>
      <c r="Z1005" s="44"/>
    </row>
    <row r="1006" spans="1:26" ht="15.75" customHeight="1" x14ac:dyDescent="0.25">
      <c r="A1006" s="44"/>
      <c r="B1006" s="44"/>
      <c r="C1006" s="44"/>
      <c r="D1006" s="44"/>
      <c r="E1006" s="44"/>
      <c r="F1006" s="44"/>
      <c r="G1006" s="44"/>
      <c r="H1006" s="44"/>
      <c r="I1006" s="44"/>
      <c r="J1006" s="44"/>
      <c r="K1006" s="44"/>
      <c r="L1006" s="44"/>
      <c r="M1006" s="44"/>
      <c r="N1006" s="44"/>
      <c r="O1006" s="44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  <c r="Z1006" s="44"/>
    </row>
    <row r="1007" spans="1:26" ht="15.75" customHeight="1" x14ac:dyDescent="0.25">
      <c r="A1007" s="44"/>
      <c r="B1007" s="44"/>
      <c r="C1007" s="44"/>
      <c r="D1007" s="44"/>
      <c r="E1007" s="44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  <c r="R1007" s="44"/>
      <c r="S1007" s="44"/>
      <c r="T1007" s="44"/>
      <c r="U1007" s="44"/>
      <c r="V1007" s="44"/>
      <c r="W1007" s="44"/>
      <c r="X1007" s="44"/>
      <c r="Y1007" s="44"/>
      <c r="Z1007" s="44"/>
    </row>
    <row r="1008" spans="1:26" ht="15.75" customHeight="1" x14ac:dyDescent="0.25">
      <c r="A1008" s="44"/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  <c r="L1008" s="44"/>
      <c r="M1008" s="44"/>
      <c r="N1008" s="44"/>
      <c r="O1008" s="44"/>
      <c r="P1008" s="44"/>
      <c r="Q1008" s="44"/>
      <c r="R1008" s="44"/>
      <c r="S1008" s="44"/>
      <c r="T1008" s="44"/>
      <c r="U1008" s="44"/>
      <c r="V1008" s="44"/>
      <c r="W1008" s="44"/>
      <c r="X1008" s="44"/>
      <c r="Y1008" s="44"/>
      <c r="Z1008" s="44"/>
    </row>
    <row r="1009" spans="1:26" ht="15.75" customHeight="1" x14ac:dyDescent="0.25">
      <c r="A1009" s="44"/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  <c r="L1009" s="44"/>
      <c r="M1009" s="44"/>
      <c r="N1009" s="44"/>
      <c r="O1009" s="44"/>
      <c r="P1009" s="44"/>
      <c r="Q1009" s="44"/>
      <c r="R1009" s="44"/>
      <c r="S1009" s="44"/>
      <c r="T1009" s="44"/>
      <c r="U1009" s="44"/>
      <c r="V1009" s="44"/>
      <c r="W1009" s="44"/>
      <c r="X1009" s="44"/>
      <c r="Y1009" s="44"/>
      <c r="Z1009" s="44"/>
    </row>
    <row r="1010" spans="1:26" ht="15.75" customHeight="1" x14ac:dyDescent="0.25">
      <c r="A1010" s="44"/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  <c r="P1010" s="44"/>
      <c r="Q1010" s="44"/>
      <c r="R1010" s="44"/>
      <c r="S1010" s="44"/>
      <c r="T1010" s="44"/>
      <c r="U1010" s="44"/>
      <c r="V1010" s="44"/>
      <c r="W1010" s="44"/>
      <c r="X1010" s="44"/>
      <c r="Y1010" s="44"/>
      <c r="Z1010" s="44"/>
    </row>
    <row r="1011" spans="1:26" ht="15.75" customHeight="1" x14ac:dyDescent="0.25">
      <c r="A1011" s="44"/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  <c r="O1011" s="44"/>
      <c r="P1011" s="44"/>
      <c r="Q1011" s="44"/>
      <c r="R1011" s="44"/>
      <c r="S1011" s="44"/>
      <c r="T1011" s="44"/>
      <c r="U1011" s="44"/>
      <c r="V1011" s="44"/>
      <c r="W1011" s="44"/>
      <c r="X1011" s="44"/>
      <c r="Y1011" s="44"/>
      <c r="Z1011" s="44"/>
    </row>
    <row r="1012" spans="1:26" ht="15.75" customHeight="1" x14ac:dyDescent="0.25">
      <c r="A1012" s="44"/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  <c r="Z1012" s="44"/>
    </row>
    <row r="1013" spans="1:26" ht="15.75" customHeight="1" x14ac:dyDescent="0.25">
      <c r="A1013" s="44"/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  <c r="O1013" s="44"/>
      <c r="P1013" s="44"/>
      <c r="Q1013" s="44"/>
      <c r="R1013" s="44"/>
      <c r="S1013" s="44"/>
      <c r="T1013" s="44"/>
      <c r="U1013" s="44"/>
      <c r="V1013" s="44"/>
      <c r="W1013" s="44"/>
      <c r="X1013" s="44"/>
      <c r="Y1013" s="44"/>
      <c r="Z1013" s="44"/>
    </row>
    <row r="1014" spans="1:26" ht="15.75" customHeight="1" x14ac:dyDescent="0.25">
      <c r="A1014" s="44"/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  <c r="O1014" s="44"/>
      <c r="P1014" s="44"/>
      <c r="Q1014" s="44"/>
      <c r="R1014" s="44"/>
      <c r="S1014" s="44"/>
      <c r="T1014" s="44"/>
      <c r="U1014" s="44"/>
      <c r="V1014" s="44"/>
      <c r="W1014" s="44"/>
      <c r="X1014" s="44"/>
      <c r="Y1014" s="44"/>
      <c r="Z1014" s="44"/>
    </row>
  </sheetData>
  <mergeCells count="10">
    <mergeCell ref="A3:I3"/>
    <mergeCell ref="A4:I4"/>
    <mergeCell ref="A5:I5"/>
    <mergeCell ref="A7:A10"/>
    <mergeCell ref="B7:B10"/>
    <mergeCell ref="C7:C10"/>
    <mergeCell ref="D7:D10"/>
    <mergeCell ref="E7:G9"/>
    <mergeCell ref="H7:H10"/>
    <mergeCell ref="I7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2026-07-29T07:26:44Z</dcterms:created>
  <dcterms:modified xsi:type="dcterms:W3CDTF">2026-07-29T07:27:13Z</dcterms:modified>
</cp:coreProperties>
</file>