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49" i="1" l="1"/>
  <c r="AA49" i="1"/>
  <c r="Y49" i="1"/>
  <c r="W49" i="1"/>
  <c r="S49" i="1"/>
  <c r="Q49" i="1"/>
  <c r="O49" i="1"/>
  <c r="M49" i="1"/>
  <c r="K49" i="1"/>
  <c r="I49" i="1"/>
  <c r="G49" i="1"/>
  <c r="E49" i="1"/>
  <c r="D49" i="1"/>
  <c r="Z44" i="1"/>
  <c r="V44" i="1"/>
  <c r="U44" i="1"/>
  <c r="R44" i="1" s="1"/>
  <c r="T44" i="1"/>
  <c r="L44" i="1"/>
  <c r="H44" i="1"/>
  <c r="F44" i="1"/>
  <c r="C44" i="1"/>
  <c r="B44" i="1"/>
  <c r="Z43" i="1"/>
  <c r="V43" i="1"/>
  <c r="U43" i="1"/>
  <c r="R43" i="1" s="1"/>
  <c r="T43" i="1"/>
  <c r="L43" i="1"/>
  <c r="H43" i="1"/>
  <c r="F43" i="1"/>
  <c r="C43" i="1"/>
  <c r="B43" i="1"/>
  <c r="Z42" i="1"/>
  <c r="V42" i="1"/>
  <c r="U42" i="1"/>
  <c r="R42" i="1" s="1"/>
  <c r="T42" i="1"/>
  <c r="L42" i="1"/>
  <c r="H42" i="1"/>
  <c r="F42" i="1"/>
  <c r="C42" i="1"/>
  <c r="B42" i="1"/>
  <c r="Z41" i="1"/>
  <c r="V41" i="1"/>
  <c r="U41" i="1"/>
  <c r="R41" i="1" s="1"/>
  <c r="T41" i="1"/>
  <c r="L41" i="1"/>
  <c r="H41" i="1"/>
  <c r="F41" i="1"/>
  <c r="C41" i="1"/>
  <c r="B41" i="1"/>
  <c r="Z40" i="1"/>
  <c r="V40" i="1"/>
  <c r="U40" i="1"/>
  <c r="R40" i="1" s="1"/>
  <c r="T40" i="1"/>
  <c r="L40" i="1"/>
  <c r="H40" i="1"/>
  <c r="F40" i="1"/>
  <c r="C40" i="1"/>
  <c r="X39" i="1"/>
  <c r="U39" i="1"/>
  <c r="T39" i="1" s="1"/>
  <c r="R39" i="1"/>
  <c r="J39" i="1"/>
  <c r="F39" i="1"/>
  <c r="C39" i="1"/>
  <c r="B39" i="1"/>
  <c r="X38" i="1"/>
  <c r="U38" i="1"/>
  <c r="AD38" i="1" s="1"/>
  <c r="T38" i="1"/>
  <c r="R38" i="1"/>
  <c r="J38" i="1"/>
  <c r="F38" i="1"/>
  <c r="C38" i="1"/>
  <c r="AD37" i="1"/>
  <c r="AB37" i="1"/>
  <c r="X37" i="1"/>
  <c r="V37" i="1"/>
  <c r="U37" i="1"/>
  <c r="Z37" i="1" s="1"/>
  <c r="T37" i="1"/>
  <c r="R37" i="1"/>
  <c r="P37" i="1"/>
  <c r="N37" i="1"/>
  <c r="J37" i="1"/>
  <c r="H37" i="1"/>
  <c r="F37" i="1"/>
  <c r="C37" i="1"/>
  <c r="B37" i="1"/>
  <c r="AD36" i="1"/>
  <c r="AB36" i="1"/>
  <c r="X36" i="1"/>
  <c r="V36" i="1"/>
  <c r="U36" i="1"/>
  <c r="Z36" i="1" s="1"/>
  <c r="T36" i="1"/>
  <c r="R36" i="1"/>
  <c r="P36" i="1"/>
  <c r="N36" i="1"/>
  <c r="J36" i="1"/>
  <c r="H36" i="1"/>
  <c r="F36" i="1"/>
  <c r="C36" i="1"/>
  <c r="B36" i="1"/>
  <c r="AD35" i="1"/>
  <c r="AB35" i="1"/>
  <c r="X35" i="1"/>
  <c r="V35" i="1"/>
  <c r="U35" i="1"/>
  <c r="Z35" i="1" s="1"/>
  <c r="T35" i="1"/>
  <c r="R35" i="1"/>
  <c r="P35" i="1"/>
  <c r="N35" i="1"/>
  <c r="J35" i="1"/>
  <c r="H35" i="1"/>
  <c r="F35" i="1"/>
  <c r="C35" i="1"/>
  <c r="B35" i="1"/>
  <c r="AD34" i="1"/>
  <c r="AB34" i="1"/>
  <c r="X34" i="1"/>
  <c r="V34" i="1"/>
  <c r="U34" i="1"/>
  <c r="Z34" i="1" s="1"/>
  <c r="T34" i="1"/>
  <c r="R34" i="1"/>
  <c r="P34" i="1"/>
  <c r="N34" i="1"/>
  <c r="J34" i="1"/>
  <c r="H34" i="1"/>
  <c r="F34" i="1"/>
  <c r="C34" i="1"/>
  <c r="B34" i="1"/>
  <c r="AD33" i="1"/>
  <c r="AB33" i="1"/>
  <c r="X33" i="1"/>
  <c r="V33" i="1"/>
  <c r="U33" i="1"/>
  <c r="Z33" i="1" s="1"/>
  <c r="T33" i="1"/>
  <c r="R33" i="1"/>
  <c r="P33" i="1"/>
  <c r="N33" i="1"/>
  <c r="J33" i="1"/>
  <c r="H33" i="1"/>
  <c r="F33" i="1"/>
  <c r="C33" i="1"/>
  <c r="AB32" i="1"/>
  <c r="U32" i="1"/>
  <c r="AD32" i="1" s="1"/>
  <c r="N32" i="1"/>
  <c r="C32" i="1"/>
  <c r="B32" i="1"/>
  <c r="AB31" i="1"/>
  <c r="U31" i="1"/>
  <c r="AD31" i="1" s="1"/>
  <c r="N31" i="1"/>
  <c r="C31" i="1"/>
  <c r="B31" i="1"/>
  <c r="AB30" i="1"/>
  <c r="U30" i="1"/>
  <c r="AD30" i="1" s="1"/>
  <c r="N30" i="1"/>
  <c r="C30" i="1"/>
  <c r="B30" i="1"/>
  <c r="AB29" i="1"/>
  <c r="U29" i="1"/>
  <c r="AD29" i="1" s="1"/>
  <c r="N29" i="1"/>
  <c r="C29" i="1"/>
  <c r="B29" i="1"/>
  <c r="AB28" i="1"/>
  <c r="U28" i="1"/>
  <c r="AD28" i="1" s="1"/>
  <c r="N28" i="1"/>
  <c r="C28" i="1"/>
  <c r="AD27" i="1"/>
  <c r="AB27" i="1"/>
  <c r="Z27" i="1"/>
  <c r="U27" i="1"/>
  <c r="X27" i="1" s="1"/>
  <c r="T27" i="1"/>
  <c r="P27" i="1"/>
  <c r="N27" i="1"/>
  <c r="L27" i="1"/>
  <c r="C27" i="1"/>
  <c r="B27" i="1"/>
  <c r="AD26" i="1"/>
  <c r="AB26" i="1"/>
  <c r="Z26" i="1"/>
  <c r="U26" i="1"/>
  <c r="X26" i="1" s="1"/>
  <c r="T26" i="1"/>
  <c r="P26" i="1"/>
  <c r="N26" i="1"/>
  <c r="L26" i="1"/>
  <c r="C26" i="1"/>
  <c r="B26" i="1"/>
  <c r="AD25" i="1"/>
  <c r="AB25" i="1"/>
  <c r="Z25" i="1"/>
  <c r="U25" i="1"/>
  <c r="X25" i="1" s="1"/>
  <c r="T25" i="1"/>
  <c r="P25" i="1"/>
  <c r="N25" i="1"/>
  <c r="L25" i="1"/>
  <c r="C25" i="1"/>
  <c r="B25" i="1"/>
  <c r="AD24" i="1"/>
  <c r="AB24" i="1"/>
  <c r="Z24" i="1"/>
  <c r="U24" i="1"/>
  <c r="X24" i="1" s="1"/>
  <c r="T24" i="1"/>
  <c r="P24" i="1"/>
  <c r="N24" i="1"/>
  <c r="L24" i="1"/>
  <c r="C24" i="1"/>
  <c r="B24" i="1"/>
  <c r="AD23" i="1"/>
  <c r="AB23" i="1"/>
  <c r="Z23" i="1"/>
  <c r="U23" i="1"/>
  <c r="X23" i="1" s="1"/>
  <c r="T23" i="1"/>
  <c r="P23" i="1"/>
  <c r="N23" i="1"/>
  <c r="L23" i="1"/>
  <c r="C23" i="1"/>
  <c r="AD22" i="1"/>
  <c r="AB22" i="1"/>
  <c r="Z22" i="1"/>
  <c r="X22" i="1"/>
  <c r="V22" i="1"/>
  <c r="U22" i="1"/>
  <c r="T22" i="1"/>
  <c r="R22" i="1"/>
  <c r="P22" i="1"/>
  <c r="N22" i="1"/>
  <c r="L22" i="1"/>
  <c r="J22" i="1"/>
  <c r="H22" i="1"/>
  <c r="F22" i="1"/>
  <c r="C22" i="1"/>
  <c r="B22" i="1"/>
  <c r="AD21" i="1"/>
  <c r="AB21" i="1"/>
  <c r="Z21" i="1"/>
  <c r="X21" i="1"/>
  <c r="V21" i="1"/>
  <c r="U21" i="1"/>
  <c r="T21" i="1"/>
  <c r="R21" i="1"/>
  <c r="P21" i="1"/>
  <c r="N21" i="1"/>
  <c r="L21" i="1"/>
  <c r="J21" i="1"/>
  <c r="H21" i="1"/>
  <c r="F21" i="1"/>
  <c r="C21" i="1"/>
  <c r="B21" i="1"/>
  <c r="AD20" i="1"/>
  <c r="AB20" i="1"/>
  <c r="Z20" i="1"/>
  <c r="X20" i="1"/>
  <c r="V20" i="1"/>
  <c r="U20" i="1"/>
  <c r="T20" i="1"/>
  <c r="R20" i="1"/>
  <c r="P20" i="1"/>
  <c r="N20" i="1"/>
  <c r="L20" i="1"/>
  <c r="J20" i="1"/>
  <c r="H20" i="1"/>
  <c r="F20" i="1"/>
  <c r="C20" i="1"/>
  <c r="B20" i="1"/>
  <c r="AD19" i="1"/>
  <c r="AB19" i="1"/>
  <c r="Z19" i="1"/>
  <c r="X19" i="1"/>
  <c r="V19" i="1"/>
  <c r="U19" i="1"/>
  <c r="T19" i="1"/>
  <c r="R19" i="1"/>
  <c r="P19" i="1"/>
  <c r="N19" i="1"/>
  <c r="L19" i="1"/>
  <c r="J19" i="1"/>
  <c r="H19" i="1"/>
  <c r="F19" i="1"/>
  <c r="C19" i="1"/>
  <c r="AD18" i="1"/>
  <c r="AB18" i="1"/>
  <c r="Z18" i="1"/>
  <c r="X18" i="1"/>
  <c r="V18" i="1"/>
  <c r="U18" i="1"/>
  <c r="T18" i="1" s="1"/>
  <c r="R18" i="1"/>
  <c r="P18" i="1"/>
  <c r="N18" i="1"/>
  <c r="L18" i="1"/>
  <c r="J18" i="1"/>
  <c r="H18" i="1"/>
  <c r="F18" i="1"/>
  <c r="C18" i="1"/>
  <c r="B18" i="1"/>
  <c r="AD17" i="1"/>
  <c r="AB17" i="1"/>
  <c r="Z17" i="1"/>
  <c r="X17" i="1"/>
  <c r="V17" i="1"/>
  <c r="U17" i="1"/>
  <c r="T17" i="1" s="1"/>
  <c r="R17" i="1"/>
  <c r="P17" i="1"/>
  <c r="N17" i="1"/>
  <c r="L17" i="1"/>
  <c r="J17" i="1"/>
  <c r="H17" i="1"/>
  <c r="F17" i="1"/>
  <c r="C17" i="1"/>
  <c r="U16" i="1"/>
  <c r="V16" i="1" s="1"/>
  <c r="C16" i="1"/>
  <c r="B16" i="1"/>
  <c r="U15" i="1"/>
  <c r="V15" i="1" s="1"/>
  <c r="C15" i="1"/>
  <c r="B15" i="1"/>
  <c r="U14" i="1"/>
  <c r="V14" i="1" s="1"/>
  <c r="C14" i="1"/>
  <c r="B14" i="1"/>
  <c r="U13" i="1"/>
  <c r="H13" i="1" s="1"/>
  <c r="C13" i="1"/>
  <c r="B13" i="1"/>
  <c r="U12" i="1"/>
  <c r="F12" i="1" s="1"/>
  <c r="C12" i="1"/>
  <c r="U11" i="1"/>
  <c r="R11" i="1" s="1"/>
  <c r="T11" i="1"/>
  <c r="C11" i="1"/>
  <c r="B11" i="1"/>
  <c r="L49" i="1" l="1"/>
  <c r="F49" i="1"/>
  <c r="F11" i="1"/>
  <c r="H14" i="1"/>
  <c r="V11" i="1"/>
  <c r="J13" i="1"/>
  <c r="J15" i="1"/>
  <c r="X16" i="1"/>
  <c r="R28" i="1"/>
  <c r="R29" i="1"/>
  <c r="R30" i="1"/>
  <c r="R31" i="1"/>
  <c r="R32" i="1"/>
  <c r="J11" i="1"/>
  <c r="X11" i="1"/>
  <c r="L12" i="1"/>
  <c r="Z12" i="1"/>
  <c r="L13" i="1"/>
  <c r="Z13" i="1"/>
  <c r="L14" i="1"/>
  <c r="Z14" i="1"/>
  <c r="L15" i="1"/>
  <c r="Z15" i="1"/>
  <c r="L16" i="1"/>
  <c r="Z16" i="1"/>
  <c r="R23" i="1"/>
  <c r="R24" i="1"/>
  <c r="R25" i="1"/>
  <c r="R26" i="1"/>
  <c r="R27" i="1"/>
  <c r="T28" i="1"/>
  <c r="T29" i="1"/>
  <c r="T30" i="1"/>
  <c r="T31" i="1"/>
  <c r="T32" i="1"/>
  <c r="H38" i="1"/>
  <c r="V38" i="1"/>
  <c r="H39" i="1"/>
  <c r="V39" i="1"/>
  <c r="J40" i="1"/>
  <c r="X40" i="1"/>
  <c r="J41" i="1"/>
  <c r="X41" i="1"/>
  <c r="J42" i="1"/>
  <c r="X42" i="1"/>
  <c r="J43" i="1"/>
  <c r="X43" i="1"/>
  <c r="J44" i="1"/>
  <c r="X44" i="1"/>
  <c r="H12" i="1"/>
  <c r="X13" i="1"/>
  <c r="X15" i="1"/>
  <c r="N12" i="1"/>
  <c r="AB15" i="1"/>
  <c r="V13" i="1"/>
  <c r="J14" i="1"/>
  <c r="AB12" i="1"/>
  <c r="AB13" i="1"/>
  <c r="N15" i="1"/>
  <c r="N16" i="1"/>
  <c r="F28" i="1"/>
  <c r="F29" i="1"/>
  <c r="F30" i="1"/>
  <c r="AD12" i="1"/>
  <c r="AD15" i="1"/>
  <c r="F23" i="1"/>
  <c r="F26" i="1"/>
  <c r="F27" i="1"/>
  <c r="H29" i="1"/>
  <c r="V30" i="1"/>
  <c r="V32" i="1"/>
  <c r="L38" i="1"/>
  <c r="Z38" i="1"/>
  <c r="Z39" i="1"/>
  <c r="AB40" i="1"/>
  <c r="N41" i="1"/>
  <c r="AB41" i="1"/>
  <c r="N42" i="1"/>
  <c r="AB42" i="1"/>
  <c r="N43" i="1"/>
  <c r="AB43" i="1"/>
  <c r="N44" i="1"/>
  <c r="AB44" i="1"/>
  <c r="V12" i="1"/>
  <c r="J12" i="1"/>
  <c r="X14" i="1"/>
  <c r="J16" i="1"/>
  <c r="Z11" i="1"/>
  <c r="N14" i="1"/>
  <c r="AB16" i="1"/>
  <c r="N11" i="1"/>
  <c r="P12" i="1"/>
  <c r="AD13" i="1"/>
  <c r="AD14" i="1"/>
  <c r="AD16" i="1"/>
  <c r="H28" i="1"/>
  <c r="H30" i="1"/>
  <c r="V31" i="1"/>
  <c r="L39" i="1"/>
  <c r="P11" i="1"/>
  <c r="AD11" i="1"/>
  <c r="R12" i="1"/>
  <c r="R13" i="1"/>
  <c r="R14" i="1"/>
  <c r="R15" i="1"/>
  <c r="R16" i="1"/>
  <c r="H23" i="1"/>
  <c r="V23" i="1"/>
  <c r="H24" i="1"/>
  <c r="V24" i="1"/>
  <c r="H25" i="1"/>
  <c r="V25" i="1"/>
  <c r="H26" i="1"/>
  <c r="V26" i="1"/>
  <c r="H27" i="1"/>
  <c r="V27" i="1"/>
  <c r="J28" i="1"/>
  <c r="X28" i="1"/>
  <c r="J29" i="1"/>
  <c r="X29" i="1"/>
  <c r="J30" i="1"/>
  <c r="X30" i="1"/>
  <c r="J31" i="1"/>
  <c r="X31" i="1"/>
  <c r="J32" i="1"/>
  <c r="X32" i="1"/>
  <c r="L33" i="1"/>
  <c r="L34" i="1"/>
  <c r="L35" i="1"/>
  <c r="L36" i="1"/>
  <c r="L37" i="1"/>
  <c r="N38" i="1"/>
  <c r="AB38" i="1"/>
  <c r="N39" i="1"/>
  <c r="AB39" i="1"/>
  <c r="P40" i="1"/>
  <c r="AD40" i="1"/>
  <c r="P41" i="1"/>
  <c r="AD41" i="1"/>
  <c r="P42" i="1"/>
  <c r="AD42" i="1"/>
  <c r="P43" i="1"/>
  <c r="AD43" i="1"/>
  <c r="P44" i="1"/>
  <c r="AD44" i="1"/>
  <c r="F13" i="1"/>
  <c r="F15" i="1"/>
  <c r="F16" i="1"/>
  <c r="H11" i="1"/>
  <c r="X12" i="1"/>
  <c r="L11" i="1"/>
  <c r="N13" i="1"/>
  <c r="AB14" i="1"/>
  <c r="F31" i="1"/>
  <c r="F32" i="1"/>
  <c r="AB11" i="1"/>
  <c r="P13" i="1"/>
  <c r="P14" i="1"/>
  <c r="P15" i="1"/>
  <c r="P16" i="1"/>
  <c r="F24" i="1"/>
  <c r="F25" i="1"/>
  <c r="V28" i="1"/>
  <c r="V29" i="1"/>
  <c r="H31" i="1"/>
  <c r="H32" i="1"/>
  <c r="N40" i="1"/>
  <c r="T12" i="1"/>
  <c r="T13" i="1"/>
  <c r="T14" i="1"/>
  <c r="T15" i="1"/>
  <c r="T16" i="1"/>
  <c r="J23" i="1"/>
  <c r="J24" i="1"/>
  <c r="J25" i="1"/>
  <c r="J26" i="1"/>
  <c r="J27" i="1"/>
  <c r="L28" i="1"/>
  <c r="Z28" i="1"/>
  <c r="L29" i="1"/>
  <c r="Z29" i="1"/>
  <c r="L30" i="1"/>
  <c r="Z30" i="1"/>
  <c r="L31" i="1"/>
  <c r="Z31" i="1"/>
  <c r="L32" i="1"/>
  <c r="Z32" i="1"/>
  <c r="P38" i="1"/>
  <c r="P39" i="1"/>
  <c r="AD39" i="1"/>
  <c r="U49" i="1"/>
  <c r="V49" i="1" s="1"/>
  <c r="F14" i="1"/>
  <c r="H15" i="1"/>
  <c r="H16" i="1"/>
  <c r="P28" i="1"/>
  <c r="P29" i="1"/>
  <c r="P30" i="1"/>
  <c r="P31" i="1"/>
  <c r="P32" i="1"/>
  <c r="T49" i="1" l="1"/>
  <c r="R49" i="1"/>
  <c r="J49" i="1"/>
  <c r="AB49" i="1"/>
  <c r="Z49" i="1"/>
  <c r="P49" i="1"/>
  <c r="AD49" i="1"/>
  <c r="H49" i="1"/>
  <c r="X49" i="1"/>
  <c r="N49" i="1"/>
</calcChain>
</file>

<file path=xl/sharedStrings.xml><?xml version="1.0" encoding="utf-8"?>
<sst xmlns="http://schemas.openxmlformats.org/spreadsheetml/2006/main" count="42" uniqueCount="30">
  <si>
    <t>TABEL 29</t>
  </si>
  <si>
    <t>KABUPATEN KLATEN</t>
  </si>
  <si>
    <t>TAHUN 2025</t>
  </si>
  <si>
    <t>NO</t>
  </si>
  <si>
    <t>KECAMATAN</t>
  </si>
  <si>
    <t>PUSKESMAS</t>
  </si>
  <si>
    <t>JUMLAH PUS</t>
  </si>
  <si>
    <t>JUMLAH PESERTA KB AKTIF METODE MODERN</t>
  </si>
  <si>
    <t xml:space="preserve">KONDOM </t>
  </si>
  <si>
    <t>%</t>
  </si>
  <si>
    <t>SUNTIK</t>
  </si>
  <si>
    <t>PIL</t>
  </si>
  <si>
    <t>AKDR</t>
  </si>
  <si>
    <t>IMPLAN</t>
  </si>
  <si>
    <t>MOP</t>
  </si>
  <si>
    <t>MOW</t>
  </si>
  <si>
    <t>MAL</t>
  </si>
  <si>
    <t>JUMLAH</t>
  </si>
  <si>
    <t>EFEK SAMPING BER-KB</t>
  </si>
  <si>
    <t>KOMPLIKASI BER-KB</t>
  </si>
  <si>
    <t>KEGAGALAN BER-KB</t>
  </si>
  <si>
    <t>DROP OUT BER-KB</t>
  </si>
  <si>
    <t>TOTAL</t>
  </si>
  <si>
    <t>Sumber: Pokja Kesehatan Keluarga dan Gizi Dinas Kesehatan Klaten</t>
  </si>
  <si>
    <t>Keterangan:</t>
  </si>
  <si>
    <t>AKDR: Alat Kontrasepsi Dalam Rahim</t>
  </si>
  <si>
    <t>MOP  : Metode Operasi Pria</t>
  </si>
  <si>
    <t>MOW : Metode Operasi Wanita</t>
  </si>
  <si>
    <t>MAL : Metode Amenore Laktasi</t>
  </si>
  <si>
    <t>CAKUPAN PESERTA KB AKTIF METODE MODERN MENURUT JENIS KONTRASEPSI,DAN PESERTA KB AKTIF MENGALAMI EFEK SAMPING, KOMPLIKASI KEGAGALAN DAN DROP OUT MENURUT  KECAMATAN DAN PUSKESMAS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</si>
</sst>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3" fontId="2" fillId="0" borderId="7" xfId="0" applyNumberFormat="1" applyFont="1" applyBorder="1" applyAlignment="1">
      <alignment horizontal="right" vertical="center"/>
    </xf>
    <xf numFmtId="2" fontId="2" fillId="0" borderId="7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 applyAlignment="1">
      <alignment horizontal="right" vertical="center"/>
    </xf>
    <xf numFmtId="2" fontId="2" fillId="0" borderId="16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3" fontId="2" fillId="0" borderId="12" xfId="0" applyNumberFormat="1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 vertical="center"/>
    </xf>
    <xf numFmtId="164" fontId="2" fillId="0" borderId="18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3" fontId="1" fillId="0" borderId="21" xfId="0" applyNumberFormat="1" applyFont="1" applyBorder="1" applyAlignment="1">
      <alignment horizontal="right" vertical="center"/>
    </xf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right" vertical="center"/>
    </xf>
    <xf numFmtId="2" fontId="1" fillId="0" borderId="23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164" fontId="2" fillId="0" borderId="24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15"/>
  <sheetViews>
    <sheetView tabSelected="1" zoomScale="55" zoomScaleNormal="55" workbookViewId="0">
      <selection activeCell="A3" sqref="A3:AD3"/>
    </sheetView>
  </sheetViews>
  <sheetFormatPr defaultColWidth="14.42578125" defaultRowHeight="15" x14ac:dyDescent="0.25"/>
  <cols>
    <col min="1" max="1" width="6.42578125" customWidth="1"/>
    <col min="2" max="2" width="15" customWidth="1"/>
    <col min="3" max="3" width="32.42578125" bestFit="1" customWidth="1"/>
    <col min="4" max="22" width="15" customWidth="1"/>
    <col min="23" max="23" width="16.85546875" customWidth="1"/>
    <col min="24" max="30" width="1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5.75" x14ac:dyDescent="0.25">
      <c r="A3" s="3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5.75" x14ac:dyDescent="0.25">
      <c r="A4" s="5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ht="15.75" x14ac:dyDescent="0.25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18" customHeight="1" x14ac:dyDescent="0.25">
      <c r="A7" s="7" t="s">
        <v>3</v>
      </c>
      <c r="B7" s="8" t="s">
        <v>4</v>
      </c>
      <c r="C7" s="8" t="s">
        <v>5</v>
      </c>
      <c r="D7" s="9" t="s">
        <v>6</v>
      </c>
      <c r="E7" s="10" t="s">
        <v>7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2"/>
    </row>
    <row r="8" spans="1:30" ht="18" customHeight="1" x14ac:dyDescent="0.25">
      <c r="A8" s="13"/>
      <c r="B8" s="14"/>
      <c r="C8" s="14"/>
      <c r="D8" s="14"/>
      <c r="E8" s="15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7"/>
    </row>
    <row r="9" spans="1:30" ht="38.25" customHeight="1" x14ac:dyDescent="0.25">
      <c r="A9" s="18"/>
      <c r="B9" s="19"/>
      <c r="C9" s="19"/>
      <c r="D9" s="19"/>
      <c r="E9" s="20" t="s">
        <v>8</v>
      </c>
      <c r="F9" s="20" t="s">
        <v>9</v>
      </c>
      <c r="G9" s="20" t="s">
        <v>10</v>
      </c>
      <c r="H9" s="20" t="s">
        <v>9</v>
      </c>
      <c r="I9" s="20" t="s">
        <v>11</v>
      </c>
      <c r="J9" s="20" t="s">
        <v>9</v>
      </c>
      <c r="K9" s="21" t="s">
        <v>12</v>
      </c>
      <c r="L9" s="21" t="s">
        <v>9</v>
      </c>
      <c r="M9" s="20" t="s">
        <v>13</v>
      </c>
      <c r="N9" s="20" t="s">
        <v>9</v>
      </c>
      <c r="O9" s="20" t="s">
        <v>14</v>
      </c>
      <c r="P9" s="20" t="s">
        <v>9</v>
      </c>
      <c r="Q9" s="20" t="s">
        <v>15</v>
      </c>
      <c r="R9" s="20" t="s">
        <v>9</v>
      </c>
      <c r="S9" s="20" t="s">
        <v>16</v>
      </c>
      <c r="T9" s="20" t="s">
        <v>9</v>
      </c>
      <c r="U9" s="20" t="s">
        <v>17</v>
      </c>
      <c r="V9" s="21" t="s">
        <v>9</v>
      </c>
      <c r="W9" s="22" t="s">
        <v>18</v>
      </c>
      <c r="X9" s="22" t="s">
        <v>9</v>
      </c>
      <c r="Y9" s="22" t="s">
        <v>19</v>
      </c>
      <c r="Z9" s="22" t="s">
        <v>9</v>
      </c>
      <c r="AA9" s="22" t="s">
        <v>20</v>
      </c>
      <c r="AB9" s="22" t="s">
        <v>9</v>
      </c>
      <c r="AC9" s="22" t="s">
        <v>21</v>
      </c>
      <c r="AD9" s="22" t="s">
        <v>9</v>
      </c>
    </row>
    <row r="10" spans="1:30" ht="12" customHeight="1" x14ac:dyDescent="0.25">
      <c r="A10" s="23">
        <v>1</v>
      </c>
      <c r="B10" s="24">
        <v>2</v>
      </c>
      <c r="C10" s="24">
        <v>3</v>
      </c>
      <c r="D10" s="24">
        <v>4</v>
      </c>
      <c r="E10" s="24">
        <v>5</v>
      </c>
      <c r="F10" s="24">
        <v>6</v>
      </c>
      <c r="G10" s="24">
        <v>7</v>
      </c>
      <c r="H10" s="24">
        <v>8</v>
      </c>
      <c r="I10" s="24">
        <v>9</v>
      </c>
      <c r="J10" s="24">
        <v>10</v>
      </c>
      <c r="K10" s="24">
        <v>11</v>
      </c>
      <c r="L10" s="24">
        <v>12</v>
      </c>
      <c r="M10" s="24">
        <v>13</v>
      </c>
      <c r="N10" s="24">
        <v>14</v>
      </c>
      <c r="O10" s="24">
        <v>15</v>
      </c>
      <c r="P10" s="24">
        <v>16</v>
      </c>
      <c r="Q10" s="24">
        <v>17</v>
      </c>
      <c r="R10" s="24">
        <v>18</v>
      </c>
      <c r="S10" s="24">
        <v>19</v>
      </c>
      <c r="T10" s="24">
        <v>20</v>
      </c>
      <c r="U10" s="24">
        <v>21</v>
      </c>
      <c r="V10" s="24">
        <v>22</v>
      </c>
      <c r="W10" s="24">
        <v>23</v>
      </c>
      <c r="X10" s="24">
        <v>24</v>
      </c>
      <c r="Y10" s="24">
        <v>25</v>
      </c>
      <c r="Z10" s="24">
        <v>26</v>
      </c>
      <c r="AA10" s="24">
        <v>27</v>
      </c>
      <c r="AB10" s="24">
        <v>28</v>
      </c>
      <c r="AC10" s="24">
        <v>29</v>
      </c>
      <c r="AD10" s="25">
        <v>30</v>
      </c>
    </row>
    <row r="11" spans="1:30" ht="19.5" customHeight="1" x14ac:dyDescent="0.25">
      <c r="A11" s="26">
        <v>1</v>
      </c>
      <c r="B11" s="27" t="str">
        <f>'[1]11'!B9</f>
        <v>Prambanan</v>
      </c>
      <c r="C11" s="27" t="str">
        <f>'[1]11'!C9</f>
        <v>Puskesmas Prambanan</v>
      </c>
      <c r="D11" s="28">
        <v>3787</v>
      </c>
      <c r="E11" s="28">
        <v>177</v>
      </c>
      <c r="F11" s="29">
        <f t="shared" ref="F11:F44" si="0">E11/$U11*100</f>
        <v>5.7023195876288657</v>
      </c>
      <c r="G11" s="28">
        <v>1206</v>
      </c>
      <c r="H11" s="29">
        <f t="shared" ref="H11:H44" si="1">G11/$U11*100</f>
        <v>38.853092783505154</v>
      </c>
      <c r="I11" s="28">
        <v>222</v>
      </c>
      <c r="J11" s="29">
        <f t="shared" ref="J11:J44" si="2">I11/$U11*100</f>
        <v>7.1520618556701026</v>
      </c>
      <c r="K11" s="28">
        <v>386</v>
      </c>
      <c r="L11" s="30">
        <f t="shared" ref="L11:L44" si="3">K11/$U11*100</f>
        <v>12.435567010309278</v>
      </c>
      <c r="M11" s="31">
        <v>837</v>
      </c>
      <c r="N11" s="32">
        <f t="shared" ref="N11:N44" si="4">M11/$U11*100</f>
        <v>26.965206185567009</v>
      </c>
      <c r="O11" s="31">
        <v>4</v>
      </c>
      <c r="P11" s="32">
        <f t="shared" ref="P11:P44" si="5">O11/$U11*100</f>
        <v>0.12886597938144329</v>
      </c>
      <c r="Q11" s="31">
        <v>199</v>
      </c>
      <c r="R11" s="32">
        <f t="shared" ref="R11:R44" si="6">Q11/$U11*100</f>
        <v>6.411082474226804</v>
      </c>
      <c r="S11" s="31">
        <v>73</v>
      </c>
      <c r="T11" s="32">
        <f t="shared" ref="T11:T44" si="7">S11/$U11*100</f>
        <v>2.3518041237113403</v>
      </c>
      <c r="U11" s="31">
        <f t="shared" ref="U11:U44" si="8">SUM(E11,G11,I11,K11,M11,O11,Q11,S11)</f>
        <v>3104</v>
      </c>
      <c r="V11" s="29">
        <f t="shared" ref="V11:V44" si="9">U11/D11*100</f>
        <v>81.964615790863476</v>
      </c>
      <c r="W11" s="31">
        <v>20</v>
      </c>
      <c r="X11" s="32">
        <f t="shared" ref="X11:X44" si="10">W11/$U11*100</f>
        <v>0.64432989690721643</v>
      </c>
      <c r="Y11" s="31">
        <v>2</v>
      </c>
      <c r="Z11" s="32">
        <f t="shared" ref="Z11:Z44" si="11">Y11/$U11*100</f>
        <v>6.4432989690721643E-2</v>
      </c>
      <c r="AA11" s="31">
        <v>4</v>
      </c>
      <c r="AB11" s="32">
        <f t="shared" ref="AB11:AB44" si="12">AA11/$U11*100</f>
        <v>0.12886597938144329</v>
      </c>
      <c r="AC11" s="31">
        <v>14</v>
      </c>
      <c r="AD11" s="33">
        <f t="shared" ref="AD11:AD44" si="13">AC11/$U11*100</f>
        <v>0.4510309278350515</v>
      </c>
    </row>
    <row r="12" spans="1:30" ht="19.5" customHeight="1" x14ac:dyDescent="0.25">
      <c r="A12" s="34">
        <v>2</v>
      </c>
      <c r="B12" s="27"/>
      <c r="C12" s="27" t="str">
        <f>'[1]11'!C10</f>
        <v>Puskesmas Kebondalem Lor</v>
      </c>
      <c r="D12" s="28">
        <v>4179</v>
      </c>
      <c r="E12" s="28">
        <v>69</v>
      </c>
      <c r="F12" s="29">
        <f t="shared" si="0"/>
        <v>1.8950837681955508</v>
      </c>
      <c r="G12" s="28">
        <v>2138</v>
      </c>
      <c r="H12" s="29">
        <f t="shared" si="1"/>
        <v>58.720131831914316</v>
      </c>
      <c r="I12" s="28">
        <v>129</v>
      </c>
      <c r="J12" s="29">
        <f t="shared" si="2"/>
        <v>3.5429826970612468</v>
      </c>
      <c r="K12" s="28">
        <v>436</v>
      </c>
      <c r="L12" s="29">
        <f t="shared" si="3"/>
        <v>11.97473221642406</v>
      </c>
      <c r="M12" s="28">
        <v>661</v>
      </c>
      <c r="N12" s="29">
        <f t="shared" si="4"/>
        <v>18.154353199670421</v>
      </c>
      <c r="O12" s="28">
        <v>4</v>
      </c>
      <c r="P12" s="29">
        <f t="shared" si="5"/>
        <v>0.10985992859104642</v>
      </c>
      <c r="Q12" s="28">
        <v>175</v>
      </c>
      <c r="R12" s="29">
        <f t="shared" si="6"/>
        <v>4.8063718758582805</v>
      </c>
      <c r="S12" s="28">
        <v>29</v>
      </c>
      <c r="T12" s="29">
        <f t="shared" si="7"/>
        <v>0.79648448228508661</v>
      </c>
      <c r="U12" s="28">
        <f t="shared" si="8"/>
        <v>3641</v>
      </c>
      <c r="V12" s="29">
        <f t="shared" si="9"/>
        <v>87.126106724096672</v>
      </c>
      <c r="W12" s="28">
        <v>0</v>
      </c>
      <c r="X12" s="29">
        <f t="shared" si="10"/>
        <v>0</v>
      </c>
      <c r="Y12" s="28">
        <v>0</v>
      </c>
      <c r="Z12" s="29">
        <f t="shared" si="11"/>
        <v>0</v>
      </c>
      <c r="AA12" s="28">
        <v>0</v>
      </c>
      <c r="AB12" s="29">
        <f t="shared" si="12"/>
        <v>0</v>
      </c>
      <c r="AC12" s="28">
        <v>0</v>
      </c>
      <c r="AD12" s="35">
        <f t="shared" si="13"/>
        <v>0</v>
      </c>
    </row>
    <row r="13" spans="1:30" ht="19.5" customHeight="1" x14ac:dyDescent="0.25">
      <c r="A13" s="34">
        <v>3</v>
      </c>
      <c r="B13" s="27" t="str">
        <f>'[1]11'!B11</f>
        <v>Gantiwarno</v>
      </c>
      <c r="C13" s="27" t="str">
        <f>'[1]11'!C11</f>
        <v>Puskesmas Gantiwarno</v>
      </c>
      <c r="D13" s="28">
        <v>4713</v>
      </c>
      <c r="E13" s="28">
        <v>203</v>
      </c>
      <c r="F13" s="29">
        <f t="shared" si="0"/>
        <v>4.7619047619047619</v>
      </c>
      <c r="G13" s="28">
        <v>1906</v>
      </c>
      <c r="H13" s="29">
        <f t="shared" si="1"/>
        <v>44.710297912268352</v>
      </c>
      <c r="I13" s="28">
        <v>298</v>
      </c>
      <c r="J13" s="29">
        <f t="shared" si="2"/>
        <v>6.9903823598404884</v>
      </c>
      <c r="K13" s="28">
        <v>895</v>
      </c>
      <c r="L13" s="29">
        <f t="shared" si="3"/>
        <v>20.994604738447105</v>
      </c>
      <c r="M13" s="28">
        <v>881</v>
      </c>
      <c r="N13" s="29">
        <f t="shared" si="4"/>
        <v>20.666197513488154</v>
      </c>
      <c r="O13" s="28">
        <v>8</v>
      </c>
      <c r="P13" s="29">
        <f t="shared" si="5"/>
        <v>0.18766127140511377</v>
      </c>
      <c r="Q13" s="28">
        <v>57</v>
      </c>
      <c r="R13" s="29">
        <f t="shared" si="6"/>
        <v>1.3370865587614356</v>
      </c>
      <c r="S13" s="28">
        <v>15</v>
      </c>
      <c r="T13" s="29">
        <f t="shared" si="7"/>
        <v>0.35186488388458831</v>
      </c>
      <c r="U13" s="28">
        <f t="shared" si="8"/>
        <v>4263</v>
      </c>
      <c r="V13" s="29">
        <f t="shared" si="9"/>
        <v>90.451941438574153</v>
      </c>
      <c r="W13" s="28">
        <v>0</v>
      </c>
      <c r="X13" s="29">
        <f t="shared" si="10"/>
        <v>0</v>
      </c>
      <c r="Y13" s="28">
        <v>0</v>
      </c>
      <c r="Z13" s="29">
        <f t="shared" si="11"/>
        <v>0</v>
      </c>
      <c r="AA13" s="28">
        <v>1</v>
      </c>
      <c r="AB13" s="29">
        <f t="shared" si="12"/>
        <v>2.3457658925639221E-2</v>
      </c>
      <c r="AC13" s="28">
        <v>0</v>
      </c>
      <c r="AD13" s="35">
        <f t="shared" si="13"/>
        <v>0</v>
      </c>
    </row>
    <row r="14" spans="1:30" ht="19.5" customHeight="1" x14ac:dyDescent="0.25">
      <c r="A14" s="34">
        <v>4</v>
      </c>
      <c r="B14" s="27" t="str">
        <f>'[1]11'!B12</f>
        <v>Wedi</v>
      </c>
      <c r="C14" s="27" t="str">
        <f>'[1]11'!C12</f>
        <v>Puskesmas Wedi</v>
      </c>
      <c r="D14" s="28">
        <v>6793</v>
      </c>
      <c r="E14" s="28">
        <v>452</v>
      </c>
      <c r="F14" s="29">
        <f>E14/$U14*100</f>
        <v>8.8488645262333598</v>
      </c>
      <c r="G14" s="28">
        <v>2662</v>
      </c>
      <c r="H14" s="29">
        <f t="shared" si="1"/>
        <v>52.114330462020362</v>
      </c>
      <c r="I14" s="28">
        <v>479</v>
      </c>
      <c r="J14" s="29">
        <f t="shared" si="2"/>
        <v>9.3774471417384504</v>
      </c>
      <c r="K14" s="28">
        <v>516</v>
      </c>
      <c r="L14" s="29">
        <f t="shared" si="3"/>
        <v>10.101801096319498</v>
      </c>
      <c r="M14" s="28">
        <v>664</v>
      </c>
      <c r="N14" s="29">
        <f t="shared" si="4"/>
        <v>12.999216914643696</v>
      </c>
      <c r="O14" s="28">
        <v>1</v>
      </c>
      <c r="P14" s="29">
        <f t="shared" si="5"/>
        <v>1.9577133907595929E-2</v>
      </c>
      <c r="Q14" s="28">
        <v>139</v>
      </c>
      <c r="R14" s="29">
        <f t="shared" si="6"/>
        <v>2.721221613155834</v>
      </c>
      <c r="S14" s="28">
        <v>195</v>
      </c>
      <c r="T14" s="29">
        <f t="shared" si="7"/>
        <v>3.8175411119812064</v>
      </c>
      <c r="U14" s="28">
        <f t="shared" si="8"/>
        <v>5108</v>
      </c>
      <c r="V14" s="29">
        <f t="shared" si="9"/>
        <v>75.195053731782707</v>
      </c>
      <c r="W14" s="28">
        <v>0</v>
      </c>
      <c r="X14" s="29">
        <f t="shared" si="10"/>
        <v>0</v>
      </c>
      <c r="Y14" s="28">
        <v>0</v>
      </c>
      <c r="Z14" s="29">
        <f t="shared" si="11"/>
        <v>0</v>
      </c>
      <c r="AA14" s="28">
        <v>1</v>
      </c>
      <c r="AB14" s="29">
        <f t="shared" si="12"/>
        <v>1.9577133907595929E-2</v>
      </c>
      <c r="AC14" s="28">
        <v>6</v>
      </c>
      <c r="AD14" s="35">
        <f t="shared" si="13"/>
        <v>0.11746280344557558</v>
      </c>
    </row>
    <row r="15" spans="1:30" ht="19.5" customHeight="1" x14ac:dyDescent="0.25">
      <c r="A15" s="34">
        <v>5</v>
      </c>
      <c r="B15" s="27" t="str">
        <f>'[1]11'!B13</f>
        <v>Bayat</v>
      </c>
      <c r="C15" s="27" t="str">
        <f>'[1]11'!C13</f>
        <v>Puskesmas Bayat</v>
      </c>
      <c r="D15" s="28">
        <v>9039</v>
      </c>
      <c r="E15" s="28">
        <v>785</v>
      </c>
      <c r="F15" s="29">
        <f t="shared" si="0"/>
        <v>11.254480286738351</v>
      </c>
      <c r="G15" s="28">
        <v>3175</v>
      </c>
      <c r="H15" s="29">
        <f t="shared" si="1"/>
        <v>45.519713261648747</v>
      </c>
      <c r="I15" s="28">
        <v>532</v>
      </c>
      <c r="J15" s="29">
        <f t="shared" si="2"/>
        <v>7.6272401433691757</v>
      </c>
      <c r="K15" s="28">
        <v>580</v>
      </c>
      <c r="L15" s="29">
        <f t="shared" si="3"/>
        <v>8.3154121863799286</v>
      </c>
      <c r="M15" s="28">
        <v>1461</v>
      </c>
      <c r="N15" s="29">
        <f t="shared" si="4"/>
        <v>20.946236559139784</v>
      </c>
      <c r="O15" s="28">
        <v>3</v>
      </c>
      <c r="P15" s="29">
        <f t="shared" si="5"/>
        <v>4.3010752688172046E-2</v>
      </c>
      <c r="Q15" s="28">
        <v>343</v>
      </c>
      <c r="R15" s="29">
        <f t="shared" si="6"/>
        <v>4.9175627240143367</v>
      </c>
      <c r="S15" s="28">
        <v>96</v>
      </c>
      <c r="T15" s="29">
        <f t="shared" si="7"/>
        <v>1.3763440860215055</v>
      </c>
      <c r="U15" s="28">
        <f t="shared" si="8"/>
        <v>6975</v>
      </c>
      <c r="V15" s="29">
        <f t="shared" si="9"/>
        <v>77.165615665449721</v>
      </c>
      <c r="W15" s="28">
        <v>0</v>
      </c>
      <c r="X15" s="29">
        <f t="shared" si="10"/>
        <v>0</v>
      </c>
      <c r="Y15" s="28">
        <v>0</v>
      </c>
      <c r="Z15" s="29">
        <f t="shared" si="11"/>
        <v>0</v>
      </c>
      <c r="AA15" s="28">
        <v>2</v>
      </c>
      <c r="AB15" s="29">
        <f t="shared" si="12"/>
        <v>2.8673835125448029E-2</v>
      </c>
      <c r="AC15" s="28">
        <v>2</v>
      </c>
      <c r="AD15" s="35">
        <f t="shared" si="13"/>
        <v>2.8673835125448029E-2</v>
      </c>
    </row>
    <row r="16" spans="1:30" ht="19.5" customHeight="1" x14ac:dyDescent="0.25">
      <c r="A16" s="34">
        <v>6</v>
      </c>
      <c r="B16" s="27" t="str">
        <f>'[1]11'!B14</f>
        <v>Cawas</v>
      </c>
      <c r="C16" s="27" t="str">
        <f>'[1]11'!C14</f>
        <v>Puskesmas Cawas I</v>
      </c>
      <c r="D16" s="28">
        <v>3710</v>
      </c>
      <c r="E16" s="28">
        <v>108</v>
      </c>
      <c r="F16" s="29">
        <f t="shared" si="0"/>
        <v>3.525954946131244</v>
      </c>
      <c r="G16" s="28">
        <v>1839</v>
      </c>
      <c r="H16" s="29">
        <f t="shared" si="1"/>
        <v>60.039177277179235</v>
      </c>
      <c r="I16" s="28">
        <v>232</v>
      </c>
      <c r="J16" s="29">
        <f t="shared" si="2"/>
        <v>7.5742735879856342</v>
      </c>
      <c r="K16" s="28">
        <v>191</v>
      </c>
      <c r="L16" s="29">
        <f t="shared" si="3"/>
        <v>6.2357166176950702</v>
      </c>
      <c r="M16" s="28">
        <v>514</v>
      </c>
      <c r="N16" s="29">
        <f t="shared" si="4"/>
        <v>16.780933725106106</v>
      </c>
      <c r="O16" s="28">
        <v>0</v>
      </c>
      <c r="P16" s="29">
        <f t="shared" si="5"/>
        <v>0</v>
      </c>
      <c r="Q16" s="28">
        <v>176</v>
      </c>
      <c r="R16" s="29">
        <f t="shared" si="6"/>
        <v>5.7460006529546197</v>
      </c>
      <c r="S16" s="28">
        <v>3</v>
      </c>
      <c r="T16" s="29">
        <f t="shared" si="7"/>
        <v>9.7943192948090105E-2</v>
      </c>
      <c r="U16" s="28">
        <f t="shared" si="8"/>
        <v>3063</v>
      </c>
      <c r="V16" s="29">
        <f t="shared" si="9"/>
        <v>82.560646900269546</v>
      </c>
      <c r="W16" s="28">
        <v>0</v>
      </c>
      <c r="X16" s="29">
        <f t="shared" si="10"/>
        <v>0</v>
      </c>
      <c r="Y16" s="28">
        <v>0</v>
      </c>
      <c r="Z16" s="29">
        <f t="shared" si="11"/>
        <v>0</v>
      </c>
      <c r="AA16" s="28">
        <v>0</v>
      </c>
      <c r="AB16" s="29">
        <f t="shared" si="12"/>
        <v>0</v>
      </c>
      <c r="AC16" s="28">
        <v>0</v>
      </c>
      <c r="AD16" s="35">
        <f t="shared" si="13"/>
        <v>0</v>
      </c>
    </row>
    <row r="17" spans="1:30" ht="19.5" customHeight="1" x14ac:dyDescent="0.25">
      <c r="A17" s="34">
        <v>7</v>
      </c>
      <c r="B17" s="27"/>
      <c r="C17" s="27" t="str">
        <f>'[1]11'!C15</f>
        <v>Puskesmas Cawas II</v>
      </c>
      <c r="D17" s="28">
        <v>3869</v>
      </c>
      <c r="E17" s="28">
        <v>189</v>
      </c>
      <c r="F17" s="29">
        <f>E17/$U17*100</f>
        <v>5.1795012332145793</v>
      </c>
      <c r="G17" s="28">
        <v>2186</v>
      </c>
      <c r="H17" s="29">
        <f t="shared" si="1"/>
        <v>59.906823787338993</v>
      </c>
      <c r="I17" s="28">
        <v>268</v>
      </c>
      <c r="J17" s="29">
        <f t="shared" si="2"/>
        <v>7.3444779391614148</v>
      </c>
      <c r="K17" s="28">
        <v>205</v>
      </c>
      <c r="L17" s="29">
        <f t="shared" si="3"/>
        <v>5.6179775280898872</v>
      </c>
      <c r="M17" s="28">
        <v>620</v>
      </c>
      <c r="N17" s="29">
        <f t="shared" si="4"/>
        <v>16.990956426418197</v>
      </c>
      <c r="O17" s="28">
        <v>3</v>
      </c>
      <c r="P17" s="29">
        <f t="shared" si="5"/>
        <v>8.2214305289120299E-2</v>
      </c>
      <c r="Q17" s="28">
        <v>178</v>
      </c>
      <c r="R17" s="29">
        <f t="shared" si="6"/>
        <v>4.8780487804878048</v>
      </c>
      <c r="S17" s="28">
        <v>0</v>
      </c>
      <c r="T17" s="29">
        <f t="shared" si="7"/>
        <v>0</v>
      </c>
      <c r="U17" s="28">
        <f t="shared" si="8"/>
        <v>3649</v>
      </c>
      <c r="V17" s="29">
        <f t="shared" si="9"/>
        <v>94.313776169552852</v>
      </c>
      <c r="W17" s="28">
        <v>1</v>
      </c>
      <c r="X17" s="29">
        <f t="shared" si="10"/>
        <v>2.7404768429706773E-2</v>
      </c>
      <c r="Y17" s="28">
        <v>0</v>
      </c>
      <c r="Z17" s="29">
        <f t="shared" si="11"/>
        <v>0</v>
      </c>
      <c r="AA17" s="28">
        <v>0</v>
      </c>
      <c r="AB17" s="29">
        <f t="shared" si="12"/>
        <v>0</v>
      </c>
      <c r="AC17" s="28">
        <v>99</v>
      </c>
      <c r="AD17" s="35">
        <f t="shared" si="13"/>
        <v>2.7130720745409698</v>
      </c>
    </row>
    <row r="18" spans="1:30" ht="19.5" customHeight="1" x14ac:dyDescent="0.25">
      <c r="A18" s="34">
        <v>8</v>
      </c>
      <c r="B18" s="27" t="str">
        <f>'[1]11'!B16</f>
        <v>Trucuk</v>
      </c>
      <c r="C18" s="27" t="str">
        <f>'[1]11'!C16</f>
        <v>Puskesmas Trucuk I</v>
      </c>
      <c r="D18" s="28">
        <v>5533</v>
      </c>
      <c r="E18" s="28">
        <v>402</v>
      </c>
      <c r="F18" s="29">
        <f t="shared" si="0"/>
        <v>10.980606391696259</v>
      </c>
      <c r="G18" s="28">
        <v>1887</v>
      </c>
      <c r="H18" s="29">
        <f t="shared" si="1"/>
        <v>51.54329418191751</v>
      </c>
      <c r="I18" s="28">
        <v>229</v>
      </c>
      <c r="J18" s="29">
        <f t="shared" si="2"/>
        <v>6.2551215514886644</v>
      </c>
      <c r="K18" s="28">
        <v>319</v>
      </c>
      <c r="L18" s="29">
        <f t="shared" si="3"/>
        <v>8.7134662660475275</v>
      </c>
      <c r="M18" s="28">
        <v>619</v>
      </c>
      <c r="N18" s="29">
        <f t="shared" si="4"/>
        <v>16.907948647910406</v>
      </c>
      <c r="O18" s="28">
        <v>3</v>
      </c>
      <c r="P18" s="29">
        <f t="shared" si="5"/>
        <v>8.194482381862879E-2</v>
      </c>
      <c r="Q18" s="28">
        <v>192</v>
      </c>
      <c r="R18" s="29">
        <f t="shared" si="6"/>
        <v>5.2444687243922425</v>
      </c>
      <c r="S18" s="28">
        <v>10</v>
      </c>
      <c r="T18" s="29">
        <f t="shared" si="7"/>
        <v>0.27314941272876264</v>
      </c>
      <c r="U18" s="28">
        <f t="shared" si="8"/>
        <v>3661</v>
      </c>
      <c r="V18" s="29">
        <f t="shared" si="9"/>
        <v>66.166636544370135</v>
      </c>
      <c r="W18" s="28">
        <v>13</v>
      </c>
      <c r="X18" s="29">
        <f t="shared" si="10"/>
        <v>0.35509423654739142</v>
      </c>
      <c r="Y18" s="28">
        <v>0</v>
      </c>
      <c r="Z18" s="29">
        <f t="shared" si="11"/>
        <v>0</v>
      </c>
      <c r="AA18" s="28">
        <v>0</v>
      </c>
      <c r="AB18" s="29">
        <f t="shared" si="12"/>
        <v>0</v>
      </c>
      <c r="AC18" s="28">
        <v>0</v>
      </c>
      <c r="AD18" s="35">
        <f t="shared" si="13"/>
        <v>0</v>
      </c>
    </row>
    <row r="19" spans="1:30" ht="19.5" customHeight="1" x14ac:dyDescent="0.25">
      <c r="A19" s="34">
        <v>9</v>
      </c>
      <c r="B19" s="27"/>
      <c r="C19" s="27" t="str">
        <f>'[1]11'!C17</f>
        <v>Puskesmas Trucuk II</v>
      </c>
      <c r="D19" s="28">
        <v>5581</v>
      </c>
      <c r="E19" s="28">
        <v>461</v>
      </c>
      <c r="F19" s="29">
        <f t="shared" si="0"/>
        <v>11.063114950803936</v>
      </c>
      <c r="G19" s="28">
        <v>1913</v>
      </c>
      <c r="H19" s="29">
        <f t="shared" si="1"/>
        <v>45.90832733381329</v>
      </c>
      <c r="I19" s="28">
        <v>429</v>
      </c>
      <c r="J19" s="29">
        <f t="shared" si="2"/>
        <v>10.29517638588913</v>
      </c>
      <c r="K19" s="28">
        <v>448</v>
      </c>
      <c r="L19" s="29">
        <f t="shared" si="3"/>
        <v>10.751139908807296</v>
      </c>
      <c r="M19" s="28">
        <v>664</v>
      </c>
      <c r="N19" s="29">
        <f t="shared" si="4"/>
        <v>15.934725221982241</v>
      </c>
      <c r="O19" s="28">
        <v>29</v>
      </c>
      <c r="P19" s="29">
        <f t="shared" si="5"/>
        <v>0.69594432445404364</v>
      </c>
      <c r="Q19" s="28">
        <v>215</v>
      </c>
      <c r="R19" s="29">
        <f t="shared" si="6"/>
        <v>5.1595872330213579</v>
      </c>
      <c r="S19" s="28">
        <v>8</v>
      </c>
      <c r="T19" s="29">
        <f t="shared" si="7"/>
        <v>0.19198464122870171</v>
      </c>
      <c r="U19" s="28">
        <f t="shared" si="8"/>
        <v>4167</v>
      </c>
      <c r="V19" s="29">
        <f t="shared" si="9"/>
        <v>74.664038702741436</v>
      </c>
      <c r="W19" s="28">
        <v>25</v>
      </c>
      <c r="X19" s="29">
        <f t="shared" si="10"/>
        <v>0.59995200383969283</v>
      </c>
      <c r="Y19" s="28">
        <v>3</v>
      </c>
      <c r="Z19" s="29">
        <f t="shared" si="11"/>
        <v>7.1994240460763137E-2</v>
      </c>
      <c r="AA19" s="28">
        <v>2</v>
      </c>
      <c r="AB19" s="29">
        <f t="shared" si="12"/>
        <v>4.7996160307175427E-2</v>
      </c>
      <c r="AC19" s="28">
        <v>57</v>
      </c>
      <c r="AD19" s="35">
        <f t="shared" si="13"/>
        <v>1.3678905687544995</v>
      </c>
    </row>
    <row r="20" spans="1:30" ht="19.5" customHeight="1" x14ac:dyDescent="0.25">
      <c r="A20" s="34">
        <v>10</v>
      </c>
      <c r="B20" s="27" t="str">
        <f>'[1]11'!B18</f>
        <v>Kalikotes</v>
      </c>
      <c r="C20" s="27" t="str">
        <f>'[1]11'!C18</f>
        <v>Puskesmas Kalikotes</v>
      </c>
      <c r="D20" s="28">
        <v>5191</v>
      </c>
      <c r="E20" s="28">
        <v>378</v>
      </c>
      <c r="F20" s="29">
        <f t="shared" si="0"/>
        <v>8.213820078226858</v>
      </c>
      <c r="G20" s="28">
        <v>1995</v>
      </c>
      <c r="H20" s="29">
        <f t="shared" si="1"/>
        <v>43.350717079530639</v>
      </c>
      <c r="I20" s="28">
        <v>273</v>
      </c>
      <c r="J20" s="29">
        <f t="shared" si="2"/>
        <v>5.9322033898305087</v>
      </c>
      <c r="K20" s="28">
        <v>617</v>
      </c>
      <c r="L20" s="29">
        <f t="shared" si="3"/>
        <v>13.407214254671882</v>
      </c>
      <c r="M20" s="28">
        <v>966</v>
      </c>
      <c r="N20" s="29">
        <f t="shared" si="4"/>
        <v>20.990873533246415</v>
      </c>
      <c r="O20" s="28">
        <v>5</v>
      </c>
      <c r="P20" s="29">
        <f t="shared" si="5"/>
        <v>0.10864841373315949</v>
      </c>
      <c r="Q20" s="28">
        <v>288</v>
      </c>
      <c r="R20" s="29">
        <f t="shared" si="6"/>
        <v>6.2581486310299876</v>
      </c>
      <c r="S20" s="28">
        <v>80</v>
      </c>
      <c r="T20" s="29">
        <f t="shared" si="7"/>
        <v>1.7383746197305519</v>
      </c>
      <c r="U20" s="28">
        <f t="shared" si="8"/>
        <v>4602</v>
      </c>
      <c r="V20" s="29">
        <f t="shared" si="9"/>
        <v>88.653438643806595</v>
      </c>
      <c r="W20" s="28">
        <v>5</v>
      </c>
      <c r="X20" s="29">
        <f t="shared" si="10"/>
        <v>0.10864841373315949</v>
      </c>
      <c r="Y20" s="28">
        <v>0</v>
      </c>
      <c r="Z20" s="29">
        <f t="shared" si="11"/>
        <v>0</v>
      </c>
      <c r="AA20" s="28">
        <v>0</v>
      </c>
      <c r="AB20" s="29">
        <f t="shared" si="12"/>
        <v>0</v>
      </c>
      <c r="AC20" s="28">
        <v>19</v>
      </c>
      <c r="AD20" s="35">
        <f t="shared" si="13"/>
        <v>0.41286397218600612</v>
      </c>
    </row>
    <row r="21" spans="1:30" ht="19.5" customHeight="1" x14ac:dyDescent="0.25">
      <c r="A21" s="34">
        <v>11</v>
      </c>
      <c r="B21" s="27" t="str">
        <f>'[1]11'!B19</f>
        <v>Kebonarum</v>
      </c>
      <c r="C21" s="27" t="str">
        <f>'[1]11'!C19</f>
        <v>Puskesmas Kebonarum</v>
      </c>
      <c r="D21" s="28">
        <v>2339</v>
      </c>
      <c r="E21" s="28">
        <v>238</v>
      </c>
      <c r="F21" s="29">
        <f t="shared" si="0"/>
        <v>12.816370490037695</v>
      </c>
      <c r="G21" s="28">
        <v>713</v>
      </c>
      <c r="H21" s="29">
        <f t="shared" si="1"/>
        <v>38.395261173936454</v>
      </c>
      <c r="I21" s="28">
        <v>119</v>
      </c>
      <c r="J21" s="29">
        <f t="shared" si="2"/>
        <v>6.4081852450188475</v>
      </c>
      <c r="K21" s="28">
        <v>216</v>
      </c>
      <c r="L21" s="29">
        <f t="shared" si="3"/>
        <v>11.631663974151857</v>
      </c>
      <c r="M21" s="28">
        <v>432</v>
      </c>
      <c r="N21" s="29">
        <f t="shared" si="4"/>
        <v>23.263327948303715</v>
      </c>
      <c r="O21" s="28">
        <v>1</v>
      </c>
      <c r="P21" s="29">
        <f t="shared" si="5"/>
        <v>5.3850296176628974E-2</v>
      </c>
      <c r="Q21" s="28">
        <v>138</v>
      </c>
      <c r="R21" s="29">
        <f t="shared" si="6"/>
        <v>7.4313408723747978</v>
      </c>
      <c r="S21" s="28">
        <v>0</v>
      </c>
      <c r="T21" s="29">
        <f t="shared" si="7"/>
        <v>0</v>
      </c>
      <c r="U21" s="28">
        <f t="shared" si="8"/>
        <v>1857</v>
      </c>
      <c r="V21" s="29">
        <f t="shared" si="9"/>
        <v>79.392902949978634</v>
      </c>
      <c r="W21" s="28">
        <v>1</v>
      </c>
      <c r="X21" s="29">
        <f t="shared" si="10"/>
        <v>5.3850296176628974E-2</v>
      </c>
      <c r="Y21" s="28">
        <v>0</v>
      </c>
      <c r="Z21" s="29">
        <f t="shared" si="11"/>
        <v>0</v>
      </c>
      <c r="AA21" s="28">
        <v>0</v>
      </c>
      <c r="AB21" s="29">
        <f t="shared" si="12"/>
        <v>0</v>
      </c>
      <c r="AC21" s="28">
        <v>169</v>
      </c>
      <c r="AD21" s="35">
        <f t="shared" si="13"/>
        <v>9.1007000538502947</v>
      </c>
    </row>
    <row r="22" spans="1:30" ht="19.5" customHeight="1" x14ac:dyDescent="0.25">
      <c r="A22" s="34">
        <v>12</v>
      </c>
      <c r="B22" s="27" t="str">
        <f>'[1]11'!B20</f>
        <v>Jogonalan</v>
      </c>
      <c r="C22" s="27" t="str">
        <f>'[1]11'!C20</f>
        <v>Puskesmas Jogonalan I</v>
      </c>
      <c r="D22" s="28">
        <v>3869</v>
      </c>
      <c r="E22" s="28">
        <v>266</v>
      </c>
      <c r="F22" s="29">
        <f t="shared" si="0"/>
        <v>9.4796863863150396</v>
      </c>
      <c r="G22" s="28">
        <v>1275</v>
      </c>
      <c r="H22" s="29">
        <f t="shared" si="1"/>
        <v>45.438346400570204</v>
      </c>
      <c r="I22" s="28">
        <v>257</v>
      </c>
      <c r="J22" s="29">
        <f t="shared" si="2"/>
        <v>9.158945117605132</v>
      </c>
      <c r="K22" s="28">
        <v>347</v>
      </c>
      <c r="L22" s="29">
        <f t="shared" si="3"/>
        <v>12.366357804704204</v>
      </c>
      <c r="M22" s="28">
        <v>471</v>
      </c>
      <c r="N22" s="29">
        <f t="shared" si="4"/>
        <v>16.785459729151817</v>
      </c>
      <c r="O22" s="28">
        <v>4</v>
      </c>
      <c r="P22" s="29">
        <f t="shared" si="5"/>
        <v>0.14255167498218105</v>
      </c>
      <c r="Q22" s="28">
        <v>181</v>
      </c>
      <c r="R22" s="29">
        <f t="shared" si="6"/>
        <v>6.4504632929436925</v>
      </c>
      <c r="S22" s="28">
        <v>5</v>
      </c>
      <c r="T22" s="29">
        <f t="shared" si="7"/>
        <v>0.1781895937277263</v>
      </c>
      <c r="U22" s="28">
        <f t="shared" si="8"/>
        <v>2806</v>
      </c>
      <c r="V22" s="29">
        <f t="shared" si="9"/>
        <v>72.525200310157672</v>
      </c>
      <c r="W22" s="28">
        <v>4</v>
      </c>
      <c r="X22" s="29">
        <f t="shared" si="10"/>
        <v>0.14255167498218105</v>
      </c>
      <c r="Y22" s="28">
        <v>1</v>
      </c>
      <c r="Z22" s="29">
        <f t="shared" si="11"/>
        <v>3.5637918745545262E-2</v>
      </c>
      <c r="AA22" s="28">
        <v>1</v>
      </c>
      <c r="AB22" s="29">
        <f t="shared" si="12"/>
        <v>3.5637918745545262E-2</v>
      </c>
      <c r="AC22" s="28">
        <v>18</v>
      </c>
      <c r="AD22" s="35">
        <f t="shared" si="13"/>
        <v>0.64148253741981476</v>
      </c>
    </row>
    <row r="23" spans="1:30" ht="19.5" customHeight="1" x14ac:dyDescent="0.25">
      <c r="A23" s="34">
        <v>13</v>
      </c>
      <c r="B23" s="27"/>
      <c r="C23" s="27" t="str">
        <f>'[1]11'!C21</f>
        <v>Puskesmas Jogonalan II</v>
      </c>
      <c r="D23" s="28">
        <v>4269</v>
      </c>
      <c r="E23" s="28">
        <v>389</v>
      </c>
      <c r="F23" s="29">
        <f t="shared" si="0"/>
        <v>9.3825373854317409</v>
      </c>
      <c r="G23" s="28">
        <v>2197</v>
      </c>
      <c r="H23" s="29">
        <f t="shared" si="1"/>
        <v>52.990834539315003</v>
      </c>
      <c r="I23" s="28">
        <v>294</v>
      </c>
      <c r="J23" s="29">
        <f t="shared" si="2"/>
        <v>7.0911722141823441</v>
      </c>
      <c r="K23" s="28">
        <v>385</v>
      </c>
      <c r="L23" s="29">
        <f t="shared" si="3"/>
        <v>9.2860588519054517</v>
      </c>
      <c r="M23" s="28">
        <v>582</v>
      </c>
      <c r="N23" s="29">
        <f t="shared" si="4"/>
        <v>14.037626628075254</v>
      </c>
      <c r="O23" s="28">
        <v>13</v>
      </c>
      <c r="P23" s="29">
        <f t="shared" si="5"/>
        <v>0.31355523396044382</v>
      </c>
      <c r="Q23" s="28">
        <v>203</v>
      </c>
      <c r="R23" s="29">
        <f t="shared" si="6"/>
        <v>4.8962855764592375</v>
      </c>
      <c r="S23" s="28">
        <v>83</v>
      </c>
      <c r="T23" s="29">
        <f t="shared" si="7"/>
        <v>2.001929570670526</v>
      </c>
      <c r="U23" s="28">
        <f t="shared" si="8"/>
        <v>4146</v>
      </c>
      <c r="V23" s="29">
        <f t="shared" si="9"/>
        <v>97.118763176387915</v>
      </c>
      <c r="W23" s="28">
        <v>270</v>
      </c>
      <c r="X23" s="29">
        <f t="shared" si="10"/>
        <v>6.5123010130246017</v>
      </c>
      <c r="Y23" s="28">
        <v>3</v>
      </c>
      <c r="Z23" s="29">
        <f t="shared" si="11"/>
        <v>7.2358900144717797E-2</v>
      </c>
      <c r="AA23" s="28">
        <v>0</v>
      </c>
      <c r="AB23" s="29">
        <f t="shared" si="12"/>
        <v>0</v>
      </c>
      <c r="AC23" s="28">
        <v>207</v>
      </c>
      <c r="AD23" s="35">
        <f t="shared" si="13"/>
        <v>4.9927641099855284</v>
      </c>
    </row>
    <row r="24" spans="1:30" ht="19.5" customHeight="1" x14ac:dyDescent="0.25">
      <c r="A24" s="34">
        <v>14</v>
      </c>
      <c r="B24" s="27" t="str">
        <f>'[1]11'!B22</f>
        <v>Manisrenggo</v>
      </c>
      <c r="C24" s="27" t="str">
        <f>'[1]11'!C22</f>
        <v>Puskesmas Manisrenggo</v>
      </c>
      <c r="D24" s="28">
        <v>6835</v>
      </c>
      <c r="E24" s="28">
        <v>505</v>
      </c>
      <c r="F24" s="29">
        <f t="shared" si="0"/>
        <v>10.154836115021114</v>
      </c>
      <c r="G24" s="28">
        <v>1777</v>
      </c>
      <c r="H24" s="29">
        <f t="shared" si="1"/>
        <v>35.732957973054496</v>
      </c>
      <c r="I24" s="28">
        <v>421</v>
      </c>
      <c r="J24" s="29">
        <f t="shared" si="2"/>
        <v>8.465714860245324</v>
      </c>
      <c r="K24" s="28">
        <v>585</v>
      </c>
      <c r="L24" s="29">
        <f t="shared" si="3"/>
        <v>11.76352302433139</v>
      </c>
      <c r="M24" s="28">
        <v>1305</v>
      </c>
      <c r="N24" s="29">
        <f t="shared" si="4"/>
        <v>26.241705208123868</v>
      </c>
      <c r="O24" s="28">
        <v>11</v>
      </c>
      <c r="P24" s="29">
        <f t="shared" si="5"/>
        <v>0.22119445003016286</v>
      </c>
      <c r="Q24" s="28">
        <v>369</v>
      </c>
      <c r="R24" s="29">
        <f t="shared" si="6"/>
        <v>7.420068369193646</v>
      </c>
      <c r="S24" s="28">
        <v>0</v>
      </c>
      <c r="T24" s="29">
        <f t="shared" si="7"/>
        <v>0</v>
      </c>
      <c r="U24" s="28">
        <f t="shared" si="8"/>
        <v>4973</v>
      </c>
      <c r="V24" s="29">
        <f t="shared" si="9"/>
        <v>72.757863935625451</v>
      </c>
      <c r="W24" s="28">
        <v>31</v>
      </c>
      <c r="X24" s="29">
        <f t="shared" si="10"/>
        <v>0.6233661773577317</v>
      </c>
      <c r="Y24" s="28">
        <v>6</v>
      </c>
      <c r="Z24" s="29">
        <f t="shared" si="11"/>
        <v>0.12065151819827066</v>
      </c>
      <c r="AA24" s="28">
        <v>1</v>
      </c>
      <c r="AB24" s="29">
        <f t="shared" si="12"/>
        <v>2.0108586366378443E-2</v>
      </c>
      <c r="AC24" s="28">
        <v>37</v>
      </c>
      <c r="AD24" s="35">
        <f t="shared" si="13"/>
        <v>0.74401769555600239</v>
      </c>
    </row>
    <row r="25" spans="1:30" ht="19.5" customHeight="1" x14ac:dyDescent="0.25">
      <c r="A25" s="34">
        <v>15</v>
      </c>
      <c r="B25" s="27" t="str">
        <f>'[1]11'!B23</f>
        <v>Karangnongko</v>
      </c>
      <c r="C25" s="27" t="str">
        <f>'[1]11'!C23</f>
        <v>Puskesmas Karangnongko</v>
      </c>
      <c r="D25" s="28">
        <v>5211</v>
      </c>
      <c r="E25" s="28">
        <v>147</v>
      </c>
      <c r="F25" s="29">
        <f t="shared" si="0"/>
        <v>2.9405881176235247</v>
      </c>
      <c r="G25" s="28">
        <v>3636</v>
      </c>
      <c r="H25" s="29">
        <f t="shared" si="1"/>
        <v>72.734546909381876</v>
      </c>
      <c r="I25" s="28">
        <v>255</v>
      </c>
      <c r="J25" s="29">
        <f t="shared" si="2"/>
        <v>5.1010202040408084</v>
      </c>
      <c r="K25" s="28">
        <v>293</v>
      </c>
      <c r="L25" s="29">
        <f t="shared" si="3"/>
        <v>5.8611722344468893</v>
      </c>
      <c r="M25" s="28">
        <v>556</v>
      </c>
      <c r="N25" s="29">
        <f t="shared" si="4"/>
        <v>11.122224444888978</v>
      </c>
      <c r="O25" s="28">
        <v>0</v>
      </c>
      <c r="P25" s="29">
        <f t="shared" si="5"/>
        <v>0</v>
      </c>
      <c r="Q25" s="28">
        <v>112</v>
      </c>
      <c r="R25" s="29">
        <f t="shared" si="6"/>
        <v>2.2404480896179235</v>
      </c>
      <c r="S25" s="28">
        <v>0</v>
      </c>
      <c r="T25" s="29">
        <f t="shared" si="7"/>
        <v>0</v>
      </c>
      <c r="U25" s="28">
        <f t="shared" si="8"/>
        <v>4999</v>
      </c>
      <c r="V25" s="29">
        <f t="shared" si="9"/>
        <v>95.931682978315109</v>
      </c>
      <c r="W25" s="28">
        <v>34</v>
      </c>
      <c r="X25" s="29">
        <f t="shared" si="10"/>
        <v>0.68013602720544108</v>
      </c>
      <c r="Y25" s="28">
        <v>0</v>
      </c>
      <c r="Z25" s="29">
        <f t="shared" si="11"/>
        <v>0</v>
      </c>
      <c r="AA25" s="28">
        <v>2</v>
      </c>
      <c r="AB25" s="29">
        <f t="shared" si="12"/>
        <v>4.0008001600320066E-2</v>
      </c>
      <c r="AC25" s="28">
        <v>207</v>
      </c>
      <c r="AD25" s="35">
        <f t="shared" si="13"/>
        <v>4.1408281656331267</v>
      </c>
    </row>
    <row r="26" spans="1:30" ht="19.5" customHeight="1" x14ac:dyDescent="0.25">
      <c r="A26" s="34">
        <v>16</v>
      </c>
      <c r="B26" s="27" t="str">
        <f>'[1]11'!B24</f>
        <v>Ngawen</v>
      </c>
      <c r="C26" s="27" t="str">
        <f>'[1]11'!C24</f>
        <v>Puskesmas Ngawen</v>
      </c>
      <c r="D26" s="28">
        <v>7038</v>
      </c>
      <c r="E26" s="28">
        <v>159</v>
      </c>
      <c r="F26" s="29">
        <f t="shared" si="0"/>
        <v>2.5456292026897214</v>
      </c>
      <c r="G26" s="28">
        <v>5247</v>
      </c>
      <c r="H26" s="29">
        <f t="shared" si="1"/>
        <v>84.005763688760808</v>
      </c>
      <c r="I26" s="28">
        <v>258</v>
      </c>
      <c r="J26" s="29">
        <f t="shared" si="2"/>
        <v>4.1306436119116237</v>
      </c>
      <c r="K26" s="28">
        <v>180</v>
      </c>
      <c r="L26" s="29">
        <f t="shared" si="3"/>
        <v>2.8818443804034581</v>
      </c>
      <c r="M26" s="28">
        <v>398</v>
      </c>
      <c r="N26" s="29">
        <f t="shared" si="4"/>
        <v>6.3720781300032021</v>
      </c>
      <c r="O26" s="28">
        <v>0</v>
      </c>
      <c r="P26" s="29">
        <f t="shared" si="5"/>
        <v>0</v>
      </c>
      <c r="Q26" s="28">
        <v>4</v>
      </c>
      <c r="R26" s="29">
        <f t="shared" si="6"/>
        <v>6.4040986231187952E-2</v>
      </c>
      <c r="S26" s="28">
        <v>0</v>
      </c>
      <c r="T26" s="29">
        <f t="shared" si="7"/>
        <v>0</v>
      </c>
      <c r="U26" s="28">
        <f t="shared" si="8"/>
        <v>6246</v>
      </c>
      <c r="V26" s="29">
        <f t="shared" si="9"/>
        <v>88.746803069053698</v>
      </c>
      <c r="W26" s="28">
        <v>0</v>
      </c>
      <c r="X26" s="29">
        <f t="shared" si="10"/>
        <v>0</v>
      </c>
      <c r="Y26" s="28">
        <v>0</v>
      </c>
      <c r="Z26" s="29">
        <f t="shared" si="11"/>
        <v>0</v>
      </c>
      <c r="AA26" s="28">
        <v>0</v>
      </c>
      <c r="AB26" s="29">
        <f t="shared" si="12"/>
        <v>0</v>
      </c>
      <c r="AC26" s="28">
        <v>0</v>
      </c>
      <c r="AD26" s="35">
        <f t="shared" si="13"/>
        <v>0</v>
      </c>
    </row>
    <row r="27" spans="1:30" ht="19.5" customHeight="1" x14ac:dyDescent="0.25">
      <c r="A27" s="34">
        <v>17</v>
      </c>
      <c r="B27" s="27" t="str">
        <f>'[1]11'!B25</f>
        <v>Ceper</v>
      </c>
      <c r="C27" s="27" t="str">
        <f>'[1]11'!C25</f>
        <v>Puskesmas Ceper</v>
      </c>
      <c r="D27" s="28">
        <v>6319</v>
      </c>
      <c r="E27" s="28">
        <v>113</v>
      </c>
      <c r="F27" s="29">
        <f t="shared" si="0"/>
        <v>2.1903469664663695</v>
      </c>
      <c r="G27" s="28">
        <v>3505</v>
      </c>
      <c r="H27" s="29">
        <f t="shared" si="1"/>
        <v>67.939523163403763</v>
      </c>
      <c r="I27" s="28">
        <v>337</v>
      </c>
      <c r="J27" s="29">
        <f t="shared" si="2"/>
        <v>6.5322736964528003</v>
      </c>
      <c r="K27" s="28">
        <v>342</v>
      </c>
      <c r="L27" s="29">
        <f t="shared" si="3"/>
        <v>6.6291917038185693</v>
      </c>
      <c r="M27" s="28">
        <v>821</v>
      </c>
      <c r="N27" s="29">
        <f t="shared" si="4"/>
        <v>15.913936809459198</v>
      </c>
      <c r="O27" s="28">
        <v>0</v>
      </c>
      <c r="P27" s="29">
        <f t="shared" si="5"/>
        <v>0</v>
      </c>
      <c r="Q27" s="28">
        <v>15</v>
      </c>
      <c r="R27" s="29">
        <f t="shared" si="6"/>
        <v>0.29075402209730566</v>
      </c>
      <c r="S27" s="28">
        <v>26</v>
      </c>
      <c r="T27" s="29">
        <f t="shared" si="7"/>
        <v>0.50397363830199648</v>
      </c>
      <c r="U27" s="28">
        <f t="shared" si="8"/>
        <v>5159</v>
      </c>
      <c r="V27" s="29">
        <f t="shared" si="9"/>
        <v>81.642664978635864</v>
      </c>
      <c r="W27" s="28">
        <v>0</v>
      </c>
      <c r="X27" s="29">
        <f t="shared" si="10"/>
        <v>0</v>
      </c>
      <c r="Y27" s="28">
        <v>0</v>
      </c>
      <c r="Z27" s="29">
        <f t="shared" si="11"/>
        <v>0</v>
      </c>
      <c r="AA27" s="28">
        <v>0</v>
      </c>
      <c r="AB27" s="29">
        <f t="shared" si="12"/>
        <v>0</v>
      </c>
      <c r="AC27" s="28">
        <v>0</v>
      </c>
      <c r="AD27" s="35">
        <f t="shared" si="13"/>
        <v>0</v>
      </c>
    </row>
    <row r="28" spans="1:30" ht="19.5" customHeight="1" x14ac:dyDescent="0.25">
      <c r="A28" s="34">
        <v>18</v>
      </c>
      <c r="B28" s="27"/>
      <c r="C28" s="27" t="str">
        <f>'[1]11'!C26</f>
        <v>Puskesmas Jambukulon</v>
      </c>
      <c r="D28" s="28">
        <v>4191</v>
      </c>
      <c r="E28" s="28">
        <v>20</v>
      </c>
      <c r="F28" s="29">
        <f t="shared" si="0"/>
        <v>0.54451402123604675</v>
      </c>
      <c r="G28" s="28">
        <v>1701</v>
      </c>
      <c r="H28" s="29">
        <f t="shared" si="1"/>
        <v>46.310917506125783</v>
      </c>
      <c r="I28" s="28">
        <v>59</v>
      </c>
      <c r="J28" s="29">
        <f t="shared" si="2"/>
        <v>1.6063163626463384</v>
      </c>
      <c r="K28" s="28">
        <v>694</v>
      </c>
      <c r="L28" s="29">
        <f t="shared" si="3"/>
        <v>18.894636536890825</v>
      </c>
      <c r="M28" s="28">
        <v>912</v>
      </c>
      <c r="N28" s="29">
        <f t="shared" si="4"/>
        <v>24.829839368363736</v>
      </c>
      <c r="O28" s="28">
        <v>2</v>
      </c>
      <c r="P28" s="29">
        <f t="shared" si="5"/>
        <v>5.4451402123604685E-2</v>
      </c>
      <c r="Q28" s="28">
        <v>265</v>
      </c>
      <c r="R28" s="29">
        <f t="shared" si="6"/>
        <v>7.2148107813776203</v>
      </c>
      <c r="S28" s="28">
        <v>20</v>
      </c>
      <c r="T28" s="29">
        <f t="shared" si="7"/>
        <v>0.54451402123604675</v>
      </c>
      <c r="U28" s="28">
        <f t="shared" si="8"/>
        <v>3673</v>
      </c>
      <c r="V28" s="29">
        <f t="shared" si="9"/>
        <v>87.640181340968752</v>
      </c>
      <c r="W28" s="28">
        <v>15</v>
      </c>
      <c r="X28" s="29">
        <f t="shared" si="10"/>
        <v>0.40838551592703509</v>
      </c>
      <c r="Y28" s="28">
        <v>1</v>
      </c>
      <c r="Z28" s="29">
        <f t="shared" si="11"/>
        <v>2.7225701061802342E-2</v>
      </c>
      <c r="AA28" s="28">
        <v>1</v>
      </c>
      <c r="AB28" s="29">
        <f t="shared" si="12"/>
        <v>2.7225701061802342E-2</v>
      </c>
      <c r="AC28" s="28">
        <v>107</v>
      </c>
      <c r="AD28" s="35">
        <f t="shared" si="13"/>
        <v>2.9131500136128508</v>
      </c>
    </row>
    <row r="29" spans="1:30" ht="19.5" customHeight="1" x14ac:dyDescent="0.25">
      <c r="A29" s="34">
        <v>19</v>
      </c>
      <c r="B29" s="27" t="str">
        <f>'[1]11'!B27</f>
        <v>Pedan</v>
      </c>
      <c r="C29" s="27" t="str">
        <f>'[1]11'!C27</f>
        <v>Puskesmas Pedan</v>
      </c>
      <c r="D29" s="28">
        <v>6646</v>
      </c>
      <c r="E29" s="28">
        <v>353</v>
      </c>
      <c r="F29" s="29">
        <f t="shared" si="0"/>
        <v>5.6076250992851469</v>
      </c>
      <c r="G29" s="28">
        <v>3308</v>
      </c>
      <c r="H29" s="29">
        <f t="shared" si="1"/>
        <v>52.549642573471012</v>
      </c>
      <c r="I29" s="28">
        <v>388</v>
      </c>
      <c r="J29" s="29">
        <f t="shared" si="2"/>
        <v>6.1636219221604449</v>
      </c>
      <c r="K29" s="28">
        <v>608</v>
      </c>
      <c r="L29" s="29">
        <f t="shared" si="3"/>
        <v>9.6584590945194595</v>
      </c>
      <c r="M29" s="28">
        <v>1092</v>
      </c>
      <c r="N29" s="29">
        <f t="shared" si="4"/>
        <v>17.347100873709291</v>
      </c>
      <c r="O29" s="28">
        <v>10</v>
      </c>
      <c r="P29" s="29">
        <f t="shared" si="5"/>
        <v>0.15885623510722796</v>
      </c>
      <c r="Q29" s="28">
        <v>429</v>
      </c>
      <c r="R29" s="29">
        <f t="shared" si="6"/>
        <v>6.81493248610008</v>
      </c>
      <c r="S29" s="28">
        <v>107</v>
      </c>
      <c r="T29" s="29">
        <f t="shared" si="7"/>
        <v>1.6997617156473392</v>
      </c>
      <c r="U29" s="28">
        <f t="shared" si="8"/>
        <v>6295</v>
      </c>
      <c r="V29" s="29">
        <f t="shared" si="9"/>
        <v>94.718627746012643</v>
      </c>
      <c r="W29" s="28">
        <v>0</v>
      </c>
      <c r="X29" s="29">
        <f t="shared" si="10"/>
        <v>0</v>
      </c>
      <c r="Y29" s="28">
        <v>1</v>
      </c>
      <c r="Z29" s="29">
        <f t="shared" si="11"/>
        <v>1.5885623510722795E-2</v>
      </c>
      <c r="AA29" s="28">
        <v>0</v>
      </c>
      <c r="AB29" s="29">
        <f t="shared" si="12"/>
        <v>0</v>
      </c>
      <c r="AC29" s="28">
        <v>18</v>
      </c>
      <c r="AD29" s="35">
        <f t="shared" si="13"/>
        <v>0.2859412231930103</v>
      </c>
    </row>
    <row r="30" spans="1:30" ht="19.5" customHeight="1" x14ac:dyDescent="0.25">
      <c r="A30" s="34">
        <v>20</v>
      </c>
      <c r="B30" s="27" t="str">
        <f>'[1]11'!B28</f>
        <v>Karangdowo</v>
      </c>
      <c r="C30" s="27" t="str">
        <f>'[1]11'!C28</f>
        <v>Puskesmas Karangdowo</v>
      </c>
      <c r="D30" s="28">
        <v>6225</v>
      </c>
      <c r="E30" s="28">
        <v>141</v>
      </c>
      <c r="F30" s="29">
        <f t="shared" si="0"/>
        <v>2.7942925089179549</v>
      </c>
      <c r="G30" s="28">
        <v>3419</v>
      </c>
      <c r="H30" s="29">
        <f t="shared" si="1"/>
        <v>67.756638921918352</v>
      </c>
      <c r="I30" s="28">
        <v>263</v>
      </c>
      <c r="J30" s="29">
        <f t="shared" si="2"/>
        <v>5.2120491478398732</v>
      </c>
      <c r="K30" s="28">
        <v>218</v>
      </c>
      <c r="L30" s="29">
        <f t="shared" si="3"/>
        <v>4.3202536662703128</v>
      </c>
      <c r="M30" s="28">
        <v>776</v>
      </c>
      <c r="N30" s="29">
        <f t="shared" si="4"/>
        <v>15.378517637732859</v>
      </c>
      <c r="O30" s="28">
        <v>4</v>
      </c>
      <c r="P30" s="29">
        <f t="shared" si="5"/>
        <v>7.9270709472849782E-2</v>
      </c>
      <c r="Q30" s="28">
        <v>213</v>
      </c>
      <c r="R30" s="29">
        <f t="shared" si="6"/>
        <v>4.2211652794292505</v>
      </c>
      <c r="S30" s="28">
        <v>12</v>
      </c>
      <c r="T30" s="29">
        <f t="shared" si="7"/>
        <v>0.23781212841854932</v>
      </c>
      <c r="U30" s="28">
        <f t="shared" si="8"/>
        <v>5046</v>
      </c>
      <c r="V30" s="29">
        <f t="shared" si="9"/>
        <v>81.060240963855421</v>
      </c>
      <c r="W30" s="28">
        <v>5</v>
      </c>
      <c r="X30" s="29">
        <f t="shared" si="10"/>
        <v>9.908838684106222E-2</v>
      </c>
      <c r="Y30" s="28">
        <v>3</v>
      </c>
      <c r="Z30" s="29">
        <f t="shared" si="11"/>
        <v>5.9453032104637329E-2</v>
      </c>
      <c r="AA30" s="28">
        <v>0</v>
      </c>
      <c r="AB30" s="29">
        <f t="shared" si="12"/>
        <v>0</v>
      </c>
      <c r="AC30" s="28">
        <v>1</v>
      </c>
      <c r="AD30" s="35">
        <f t="shared" si="13"/>
        <v>1.9817677368212445E-2</v>
      </c>
    </row>
    <row r="31" spans="1:30" ht="19.5" customHeight="1" x14ac:dyDescent="0.25">
      <c r="A31" s="34">
        <v>21</v>
      </c>
      <c r="B31" s="27" t="str">
        <f>'[1]11'!B29</f>
        <v>Juwiring</v>
      </c>
      <c r="C31" s="27" t="str">
        <f>'[1]11'!C29</f>
        <v>Puskesmas Juwiring</v>
      </c>
      <c r="D31" s="28">
        <v>10185</v>
      </c>
      <c r="E31" s="28">
        <v>345</v>
      </c>
      <c r="F31" s="29">
        <f t="shared" si="0"/>
        <v>4.3352601156069364</v>
      </c>
      <c r="G31" s="28">
        <v>4202</v>
      </c>
      <c r="H31" s="29">
        <f t="shared" si="1"/>
        <v>52.802211610957528</v>
      </c>
      <c r="I31" s="28">
        <v>646</v>
      </c>
      <c r="J31" s="29">
        <f t="shared" si="2"/>
        <v>8.1176174918321191</v>
      </c>
      <c r="K31" s="28">
        <v>833</v>
      </c>
      <c r="L31" s="29">
        <f t="shared" si="3"/>
        <v>10.467454134204573</v>
      </c>
      <c r="M31" s="28">
        <v>1305</v>
      </c>
      <c r="N31" s="29">
        <f t="shared" si="4"/>
        <v>16.398592611208844</v>
      </c>
      <c r="O31" s="28">
        <v>1</v>
      </c>
      <c r="P31" s="29">
        <f t="shared" si="5"/>
        <v>1.2565971349585321E-2</v>
      </c>
      <c r="Q31" s="28">
        <v>591</v>
      </c>
      <c r="R31" s="29">
        <f t="shared" si="6"/>
        <v>7.4264890676049262</v>
      </c>
      <c r="S31" s="28">
        <v>35</v>
      </c>
      <c r="T31" s="29">
        <f t="shared" si="7"/>
        <v>0.43980899723548633</v>
      </c>
      <c r="U31" s="28">
        <f t="shared" si="8"/>
        <v>7958</v>
      </c>
      <c r="V31" s="29">
        <f t="shared" si="9"/>
        <v>78.134511536573399</v>
      </c>
      <c r="W31" s="28">
        <v>1</v>
      </c>
      <c r="X31" s="29">
        <f t="shared" si="10"/>
        <v>1.2565971349585321E-2</v>
      </c>
      <c r="Y31" s="28">
        <v>0</v>
      </c>
      <c r="Z31" s="29">
        <f t="shared" si="11"/>
        <v>0</v>
      </c>
      <c r="AA31" s="28">
        <v>0</v>
      </c>
      <c r="AB31" s="29">
        <f t="shared" si="12"/>
        <v>0</v>
      </c>
      <c r="AC31" s="28">
        <v>124</v>
      </c>
      <c r="AD31" s="35">
        <f t="shared" si="13"/>
        <v>1.5581804473485801</v>
      </c>
    </row>
    <row r="32" spans="1:30" ht="19.5" customHeight="1" x14ac:dyDescent="0.25">
      <c r="A32" s="34">
        <v>22</v>
      </c>
      <c r="B32" s="27" t="str">
        <f>'[1]11'!B30</f>
        <v>Wonosari</v>
      </c>
      <c r="C32" s="27" t="str">
        <f>'[1]11'!C30</f>
        <v>Puskesmas Wonosari I</v>
      </c>
      <c r="D32" s="28">
        <v>3784</v>
      </c>
      <c r="E32" s="28">
        <v>427</v>
      </c>
      <c r="F32" s="29">
        <f t="shared" si="0"/>
        <v>13.054111892387649</v>
      </c>
      <c r="G32" s="28">
        <v>2050</v>
      </c>
      <c r="H32" s="29">
        <f t="shared" si="1"/>
        <v>62.671965759706517</v>
      </c>
      <c r="I32" s="28">
        <v>432</v>
      </c>
      <c r="J32" s="29">
        <f t="shared" si="2"/>
        <v>13.206970345460103</v>
      </c>
      <c r="K32" s="28">
        <v>119</v>
      </c>
      <c r="L32" s="29">
        <f t="shared" si="3"/>
        <v>3.6380311831244265</v>
      </c>
      <c r="M32" s="28">
        <v>146</v>
      </c>
      <c r="N32" s="29">
        <f t="shared" si="4"/>
        <v>4.4634668297156832</v>
      </c>
      <c r="O32" s="28">
        <v>1</v>
      </c>
      <c r="P32" s="29">
        <f t="shared" si="5"/>
        <v>3.0571690614490981E-2</v>
      </c>
      <c r="Q32" s="28">
        <v>55</v>
      </c>
      <c r="R32" s="29">
        <f t="shared" si="6"/>
        <v>1.681442983797004</v>
      </c>
      <c r="S32" s="28">
        <v>41</v>
      </c>
      <c r="T32" s="29">
        <f t="shared" si="7"/>
        <v>1.2534393151941303</v>
      </c>
      <c r="U32" s="28">
        <f t="shared" si="8"/>
        <v>3271</v>
      </c>
      <c r="V32" s="29">
        <f t="shared" si="9"/>
        <v>86.442917547568712</v>
      </c>
      <c r="W32" s="28">
        <v>6</v>
      </c>
      <c r="X32" s="29">
        <f t="shared" si="10"/>
        <v>0.18343014368694588</v>
      </c>
      <c r="Y32" s="28">
        <v>0</v>
      </c>
      <c r="Z32" s="29">
        <f t="shared" si="11"/>
        <v>0</v>
      </c>
      <c r="AA32" s="28">
        <v>1</v>
      </c>
      <c r="AB32" s="29">
        <f t="shared" si="12"/>
        <v>3.0571690614490981E-2</v>
      </c>
      <c r="AC32" s="28">
        <v>47</v>
      </c>
      <c r="AD32" s="35">
        <f t="shared" si="13"/>
        <v>1.4368694588810762</v>
      </c>
    </row>
    <row r="33" spans="1:30" ht="19.5" customHeight="1" x14ac:dyDescent="0.25">
      <c r="A33" s="34">
        <v>23</v>
      </c>
      <c r="B33" s="27"/>
      <c r="C33" s="27" t="str">
        <f>'[1]11'!C31</f>
        <v>Puskesmas Wonosari II</v>
      </c>
      <c r="D33" s="28">
        <v>3503</v>
      </c>
      <c r="E33" s="28">
        <v>237</v>
      </c>
      <c r="F33" s="29">
        <f t="shared" si="0"/>
        <v>6.8875326939843067</v>
      </c>
      <c r="G33" s="28">
        <v>2506</v>
      </c>
      <c r="H33" s="29">
        <f t="shared" si="1"/>
        <v>72.827666376053472</v>
      </c>
      <c r="I33" s="28">
        <v>363</v>
      </c>
      <c r="J33" s="29">
        <f t="shared" si="2"/>
        <v>10.549258936355709</v>
      </c>
      <c r="K33" s="28">
        <v>111</v>
      </c>
      <c r="L33" s="29">
        <f t="shared" si="3"/>
        <v>3.225806451612903</v>
      </c>
      <c r="M33" s="28">
        <v>152</v>
      </c>
      <c r="N33" s="29">
        <f t="shared" si="4"/>
        <v>4.417320546352804</v>
      </c>
      <c r="O33" s="28">
        <v>11</v>
      </c>
      <c r="P33" s="29">
        <f t="shared" si="5"/>
        <v>0.31967451322290036</v>
      </c>
      <c r="Q33" s="28">
        <v>58</v>
      </c>
      <c r="R33" s="29">
        <f t="shared" si="6"/>
        <v>1.6855565242662018</v>
      </c>
      <c r="S33" s="28">
        <v>3</v>
      </c>
      <c r="T33" s="29">
        <f t="shared" si="7"/>
        <v>8.7183958151700089E-2</v>
      </c>
      <c r="U33" s="28">
        <f t="shared" si="8"/>
        <v>3441</v>
      </c>
      <c r="V33" s="29">
        <f t="shared" si="9"/>
        <v>98.230088495575217</v>
      </c>
      <c r="W33" s="28">
        <v>18</v>
      </c>
      <c r="X33" s="29">
        <f t="shared" si="10"/>
        <v>0.52310374891020051</v>
      </c>
      <c r="Y33" s="28">
        <v>0</v>
      </c>
      <c r="Z33" s="29">
        <f t="shared" si="11"/>
        <v>0</v>
      </c>
      <c r="AA33" s="28">
        <v>0</v>
      </c>
      <c r="AB33" s="29">
        <f t="shared" si="12"/>
        <v>0</v>
      </c>
      <c r="AC33" s="28">
        <v>109</v>
      </c>
      <c r="AD33" s="35">
        <f t="shared" si="13"/>
        <v>3.1676838128451035</v>
      </c>
    </row>
    <row r="34" spans="1:30" ht="19.5" customHeight="1" x14ac:dyDescent="0.25">
      <c r="A34" s="34">
        <v>24</v>
      </c>
      <c r="B34" s="27" t="str">
        <f>'[1]11'!B32</f>
        <v>Delanggu</v>
      </c>
      <c r="C34" s="27" t="str">
        <f>'[1]11'!C32</f>
        <v>Puskesmas Delanggu</v>
      </c>
      <c r="D34" s="28">
        <v>6321</v>
      </c>
      <c r="E34" s="28">
        <v>167</v>
      </c>
      <c r="F34" s="29">
        <f t="shared" si="0"/>
        <v>3.6296457291893072</v>
      </c>
      <c r="G34" s="28">
        <v>2559</v>
      </c>
      <c r="H34" s="29">
        <f t="shared" si="1"/>
        <v>55.618343838296028</v>
      </c>
      <c r="I34" s="28">
        <v>362</v>
      </c>
      <c r="J34" s="29">
        <f t="shared" si="2"/>
        <v>7.8678548141708324</v>
      </c>
      <c r="K34" s="28">
        <v>543</v>
      </c>
      <c r="L34" s="29">
        <f t="shared" si="3"/>
        <v>11.801782221256248</v>
      </c>
      <c r="M34" s="28">
        <v>719</v>
      </c>
      <c r="N34" s="29">
        <f t="shared" si="4"/>
        <v>15.627037600521627</v>
      </c>
      <c r="O34" s="28">
        <v>6</v>
      </c>
      <c r="P34" s="29">
        <f t="shared" si="5"/>
        <v>0.13040643338404695</v>
      </c>
      <c r="Q34" s="28">
        <v>245</v>
      </c>
      <c r="R34" s="29">
        <f t="shared" si="6"/>
        <v>5.3249293631819166</v>
      </c>
      <c r="S34" s="28">
        <v>0</v>
      </c>
      <c r="T34" s="29">
        <f t="shared" si="7"/>
        <v>0</v>
      </c>
      <c r="U34" s="28">
        <f t="shared" si="8"/>
        <v>4601</v>
      </c>
      <c r="V34" s="29">
        <f t="shared" si="9"/>
        <v>72.789115646258509</v>
      </c>
      <c r="W34" s="28">
        <v>0</v>
      </c>
      <c r="X34" s="29">
        <f t="shared" si="10"/>
        <v>0</v>
      </c>
      <c r="Y34" s="28">
        <v>0</v>
      </c>
      <c r="Z34" s="29">
        <f t="shared" si="11"/>
        <v>0</v>
      </c>
      <c r="AA34" s="28">
        <v>0</v>
      </c>
      <c r="AB34" s="29">
        <f t="shared" si="12"/>
        <v>0</v>
      </c>
      <c r="AC34" s="28">
        <v>105</v>
      </c>
      <c r="AD34" s="35">
        <f t="shared" si="13"/>
        <v>2.2821125842208212</v>
      </c>
    </row>
    <row r="35" spans="1:30" ht="19.5" customHeight="1" x14ac:dyDescent="0.25">
      <c r="A35" s="34">
        <v>25</v>
      </c>
      <c r="B35" s="27" t="str">
        <f>'[1]11'!B33</f>
        <v>Polanharjo</v>
      </c>
      <c r="C35" s="27" t="str">
        <f>'[1]11'!C33</f>
        <v>Puskesmas Polanharjo</v>
      </c>
      <c r="D35" s="28">
        <v>5249</v>
      </c>
      <c r="E35" s="28">
        <v>186</v>
      </c>
      <c r="F35" s="29">
        <f t="shared" si="0"/>
        <v>4.2876901798063622</v>
      </c>
      <c r="G35" s="28">
        <v>2719</v>
      </c>
      <c r="H35" s="29">
        <f t="shared" si="1"/>
        <v>62.678653757491929</v>
      </c>
      <c r="I35" s="28">
        <v>213</v>
      </c>
      <c r="J35" s="29">
        <f t="shared" si="2"/>
        <v>4.9100968188105121</v>
      </c>
      <c r="K35" s="28">
        <v>473</v>
      </c>
      <c r="L35" s="29">
        <f t="shared" si="3"/>
        <v>10.903642231443062</v>
      </c>
      <c r="M35" s="28">
        <v>483</v>
      </c>
      <c r="N35" s="29">
        <f t="shared" si="4"/>
        <v>11.134163208852007</v>
      </c>
      <c r="O35" s="28">
        <v>7</v>
      </c>
      <c r="P35" s="29">
        <f t="shared" si="5"/>
        <v>0.16136468418626093</v>
      </c>
      <c r="Q35" s="28">
        <v>256</v>
      </c>
      <c r="R35" s="29">
        <f t="shared" si="6"/>
        <v>5.9013370216689713</v>
      </c>
      <c r="S35" s="28">
        <v>1</v>
      </c>
      <c r="T35" s="29">
        <f t="shared" si="7"/>
        <v>2.3052097740894419E-2</v>
      </c>
      <c r="U35" s="28">
        <f t="shared" si="8"/>
        <v>4338</v>
      </c>
      <c r="V35" s="29">
        <f t="shared" si="9"/>
        <v>82.644313202514766</v>
      </c>
      <c r="W35" s="28">
        <v>2</v>
      </c>
      <c r="X35" s="29">
        <f t="shared" si="10"/>
        <v>4.6104195481788839E-2</v>
      </c>
      <c r="Y35" s="28">
        <v>0</v>
      </c>
      <c r="Z35" s="29">
        <f t="shared" si="11"/>
        <v>0</v>
      </c>
      <c r="AA35" s="28">
        <v>2</v>
      </c>
      <c r="AB35" s="29">
        <f t="shared" si="12"/>
        <v>4.6104195481788839E-2</v>
      </c>
      <c r="AC35" s="28">
        <v>9</v>
      </c>
      <c r="AD35" s="35">
        <f t="shared" si="13"/>
        <v>0.2074688796680498</v>
      </c>
    </row>
    <row r="36" spans="1:30" ht="19.5" customHeight="1" x14ac:dyDescent="0.25">
      <c r="A36" s="34">
        <v>26</v>
      </c>
      <c r="B36" s="27" t="str">
        <f>'[1]11'!B34</f>
        <v>Karanganom</v>
      </c>
      <c r="C36" s="27" t="str">
        <f>'[1]11'!C34</f>
        <v>Puskesmas Karanganom</v>
      </c>
      <c r="D36" s="28">
        <v>6127</v>
      </c>
      <c r="E36" s="28">
        <v>652</v>
      </c>
      <c r="F36" s="29">
        <f t="shared" si="0"/>
        <v>15.251461988304094</v>
      </c>
      <c r="G36" s="28">
        <v>1327</v>
      </c>
      <c r="H36" s="29">
        <f t="shared" si="1"/>
        <v>31.040935672514617</v>
      </c>
      <c r="I36" s="28">
        <v>332</v>
      </c>
      <c r="J36" s="29">
        <f t="shared" si="2"/>
        <v>7.7660818713450288</v>
      </c>
      <c r="K36" s="28">
        <v>903</v>
      </c>
      <c r="L36" s="29">
        <f t="shared" si="3"/>
        <v>21.12280701754386</v>
      </c>
      <c r="M36" s="28">
        <v>707</v>
      </c>
      <c r="N36" s="29">
        <f t="shared" si="4"/>
        <v>16.538011695906434</v>
      </c>
      <c r="O36" s="28">
        <v>3</v>
      </c>
      <c r="P36" s="29">
        <f t="shared" si="5"/>
        <v>7.0175438596491224E-2</v>
      </c>
      <c r="Q36" s="28">
        <v>337</v>
      </c>
      <c r="R36" s="29">
        <f t="shared" si="6"/>
        <v>7.883040935672514</v>
      </c>
      <c r="S36" s="28">
        <v>14</v>
      </c>
      <c r="T36" s="29">
        <f t="shared" si="7"/>
        <v>0.32748538011695905</v>
      </c>
      <c r="U36" s="28">
        <f t="shared" si="8"/>
        <v>4275</v>
      </c>
      <c r="V36" s="29">
        <f t="shared" si="9"/>
        <v>69.773135302758277</v>
      </c>
      <c r="W36" s="28">
        <v>27</v>
      </c>
      <c r="X36" s="29">
        <f t="shared" si="10"/>
        <v>0.63157894736842102</v>
      </c>
      <c r="Y36" s="28">
        <v>9</v>
      </c>
      <c r="Z36" s="29">
        <f t="shared" si="11"/>
        <v>0.21052631578947367</v>
      </c>
      <c r="AA36" s="28">
        <v>3</v>
      </c>
      <c r="AB36" s="29">
        <f t="shared" si="12"/>
        <v>7.0175438596491224E-2</v>
      </c>
      <c r="AC36" s="28">
        <v>128</v>
      </c>
      <c r="AD36" s="35">
        <f t="shared" si="13"/>
        <v>2.994152046783626</v>
      </c>
    </row>
    <row r="37" spans="1:30" ht="19.5" customHeight="1" x14ac:dyDescent="0.25">
      <c r="A37" s="34">
        <v>27</v>
      </c>
      <c r="B37" s="27" t="str">
        <f>'[1]11'!B35</f>
        <v>Tulung</v>
      </c>
      <c r="C37" s="27" t="str">
        <f>'[1]11'!C35</f>
        <v>Puskesmas Majegan</v>
      </c>
      <c r="D37" s="28">
        <v>3721</v>
      </c>
      <c r="E37" s="28">
        <v>165</v>
      </c>
      <c r="F37" s="29">
        <f t="shared" si="0"/>
        <v>5.6720522516328638</v>
      </c>
      <c r="G37" s="28">
        <v>1488</v>
      </c>
      <c r="H37" s="29">
        <f t="shared" si="1"/>
        <v>51.151598487452731</v>
      </c>
      <c r="I37" s="28">
        <v>200</v>
      </c>
      <c r="J37" s="29">
        <f t="shared" si="2"/>
        <v>6.8752148504640775</v>
      </c>
      <c r="K37" s="28">
        <v>239</v>
      </c>
      <c r="L37" s="29">
        <f t="shared" si="3"/>
        <v>8.2158817463045715</v>
      </c>
      <c r="M37" s="28">
        <v>601</v>
      </c>
      <c r="N37" s="29">
        <f t="shared" si="4"/>
        <v>20.660020625644552</v>
      </c>
      <c r="O37" s="28">
        <v>3</v>
      </c>
      <c r="P37" s="29">
        <f t="shared" si="5"/>
        <v>0.10312822275696115</v>
      </c>
      <c r="Q37" s="28">
        <v>154</v>
      </c>
      <c r="R37" s="29">
        <f t="shared" si="6"/>
        <v>5.2939154348573396</v>
      </c>
      <c r="S37" s="28">
        <v>59</v>
      </c>
      <c r="T37" s="29">
        <f t="shared" si="7"/>
        <v>2.0281883808869026</v>
      </c>
      <c r="U37" s="28">
        <f t="shared" si="8"/>
        <v>2909</v>
      </c>
      <c r="V37" s="29">
        <f t="shared" si="9"/>
        <v>78.177909164203172</v>
      </c>
      <c r="W37" s="28">
        <v>0</v>
      </c>
      <c r="X37" s="29">
        <f t="shared" si="10"/>
        <v>0</v>
      </c>
      <c r="Y37" s="28">
        <v>0</v>
      </c>
      <c r="Z37" s="29">
        <f t="shared" si="11"/>
        <v>0</v>
      </c>
      <c r="AA37" s="28">
        <v>0</v>
      </c>
      <c r="AB37" s="29">
        <f t="shared" si="12"/>
        <v>0</v>
      </c>
      <c r="AC37" s="28">
        <v>0</v>
      </c>
      <c r="AD37" s="35">
        <f t="shared" si="13"/>
        <v>0</v>
      </c>
    </row>
    <row r="38" spans="1:30" ht="19.5" customHeight="1" x14ac:dyDescent="0.25">
      <c r="A38" s="34">
        <v>28</v>
      </c>
      <c r="B38" s="27"/>
      <c r="C38" s="27" t="str">
        <f>'[1]11'!C36</f>
        <v>Puskesmas Tulung</v>
      </c>
      <c r="D38" s="28">
        <v>3885</v>
      </c>
      <c r="E38" s="28">
        <v>178</v>
      </c>
      <c r="F38" s="29">
        <f t="shared" si="0"/>
        <v>5.8959920503477976</v>
      </c>
      <c r="G38" s="28">
        <v>1491</v>
      </c>
      <c r="H38" s="29">
        <f t="shared" si="1"/>
        <v>49.387214309373967</v>
      </c>
      <c r="I38" s="28">
        <v>162</v>
      </c>
      <c r="J38" s="29">
        <f t="shared" si="2"/>
        <v>5.3660152368333884</v>
      </c>
      <c r="K38" s="28">
        <v>441</v>
      </c>
      <c r="L38" s="29">
        <f t="shared" si="3"/>
        <v>14.60748592249089</v>
      </c>
      <c r="M38" s="28">
        <v>521</v>
      </c>
      <c r="N38" s="29">
        <f t="shared" si="4"/>
        <v>17.257369990062934</v>
      </c>
      <c r="O38" s="28">
        <v>7</v>
      </c>
      <c r="P38" s="29">
        <f t="shared" si="5"/>
        <v>0.23186485591255385</v>
      </c>
      <c r="Q38" s="28">
        <v>160</v>
      </c>
      <c r="R38" s="29">
        <f t="shared" si="6"/>
        <v>5.2997681351440873</v>
      </c>
      <c r="S38" s="28">
        <v>59</v>
      </c>
      <c r="T38" s="29">
        <f t="shared" si="7"/>
        <v>1.9542894998343823</v>
      </c>
      <c r="U38" s="28">
        <f t="shared" si="8"/>
        <v>3019</v>
      </c>
      <c r="V38" s="29">
        <f t="shared" si="9"/>
        <v>77.709137709137707</v>
      </c>
      <c r="W38" s="28">
        <v>24</v>
      </c>
      <c r="X38" s="29">
        <f t="shared" si="10"/>
        <v>0.7949652202716132</v>
      </c>
      <c r="Y38" s="28">
        <v>0</v>
      </c>
      <c r="Z38" s="29">
        <f t="shared" si="11"/>
        <v>0</v>
      </c>
      <c r="AA38" s="28">
        <v>2</v>
      </c>
      <c r="AB38" s="29">
        <f t="shared" si="12"/>
        <v>6.6247101689301091E-2</v>
      </c>
      <c r="AC38" s="28">
        <v>14</v>
      </c>
      <c r="AD38" s="35">
        <f t="shared" si="13"/>
        <v>0.46372971182510769</v>
      </c>
    </row>
    <row r="39" spans="1:30" ht="19.5" customHeight="1" x14ac:dyDescent="0.25">
      <c r="A39" s="34">
        <v>29</v>
      </c>
      <c r="B39" s="27" t="str">
        <f>'[1]11'!B37</f>
        <v>Jatinom</v>
      </c>
      <c r="C39" s="27" t="str">
        <f>'[1]11'!C37</f>
        <v>Puskesmas Jatinom</v>
      </c>
      <c r="D39" s="28">
        <v>4339</v>
      </c>
      <c r="E39" s="28">
        <v>130</v>
      </c>
      <c r="F39" s="29">
        <f t="shared" si="0"/>
        <v>4.1035353535353538</v>
      </c>
      <c r="G39" s="28">
        <v>1281</v>
      </c>
      <c r="H39" s="29">
        <f t="shared" si="1"/>
        <v>40.435606060606062</v>
      </c>
      <c r="I39" s="28">
        <v>161</v>
      </c>
      <c r="J39" s="29">
        <f t="shared" si="2"/>
        <v>5.0820707070707076</v>
      </c>
      <c r="K39" s="28">
        <v>326</v>
      </c>
      <c r="L39" s="29">
        <f t="shared" si="3"/>
        <v>10.29040404040404</v>
      </c>
      <c r="M39" s="28">
        <v>1155</v>
      </c>
      <c r="N39" s="29">
        <f t="shared" si="4"/>
        <v>36.458333333333329</v>
      </c>
      <c r="O39" s="28">
        <v>4</v>
      </c>
      <c r="P39" s="29">
        <f t="shared" si="5"/>
        <v>0.12626262626262627</v>
      </c>
      <c r="Q39" s="28">
        <v>99</v>
      </c>
      <c r="R39" s="29">
        <f t="shared" si="6"/>
        <v>3.125</v>
      </c>
      <c r="S39" s="28">
        <v>12</v>
      </c>
      <c r="T39" s="29">
        <f t="shared" si="7"/>
        <v>0.37878787878787878</v>
      </c>
      <c r="U39" s="28">
        <f t="shared" si="8"/>
        <v>3168</v>
      </c>
      <c r="V39" s="29">
        <f t="shared" si="9"/>
        <v>73.012214796035963</v>
      </c>
      <c r="W39" s="28">
        <v>4</v>
      </c>
      <c r="X39" s="29">
        <f t="shared" si="10"/>
        <v>0.12626262626262627</v>
      </c>
      <c r="Y39" s="28">
        <v>0</v>
      </c>
      <c r="Z39" s="29">
        <f t="shared" si="11"/>
        <v>0</v>
      </c>
      <c r="AA39" s="28">
        <v>1</v>
      </c>
      <c r="AB39" s="29">
        <f t="shared" si="12"/>
        <v>3.1565656565656568E-2</v>
      </c>
      <c r="AC39" s="28">
        <v>10</v>
      </c>
      <c r="AD39" s="35">
        <f t="shared" si="13"/>
        <v>0.31565656565656564</v>
      </c>
    </row>
    <row r="40" spans="1:30" ht="19.5" customHeight="1" x14ac:dyDescent="0.25">
      <c r="A40" s="34">
        <v>30</v>
      </c>
      <c r="B40" s="27"/>
      <c r="C40" s="27" t="str">
        <f>'[1]11'!C38</f>
        <v>Puskesmas Kayumas</v>
      </c>
      <c r="D40" s="28">
        <v>4786</v>
      </c>
      <c r="E40" s="28">
        <v>67</v>
      </c>
      <c r="F40" s="29">
        <f t="shared" si="0"/>
        <v>1.8985548313969962</v>
      </c>
      <c r="G40" s="28">
        <v>1495</v>
      </c>
      <c r="H40" s="29">
        <f t="shared" si="1"/>
        <v>42.363275715500144</v>
      </c>
      <c r="I40" s="28">
        <v>111</v>
      </c>
      <c r="J40" s="29">
        <f t="shared" si="2"/>
        <v>3.1453669594786056</v>
      </c>
      <c r="K40" s="28">
        <v>363</v>
      </c>
      <c r="L40" s="29">
        <f t="shared" si="3"/>
        <v>10.286200056673279</v>
      </c>
      <c r="M40" s="28">
        <v>1242</v>
      </c>
      <c r="N40" s="29">
        <f t="shared" si="4"/>
        <v>35.194105979030887</v>
      </c>
      <c r="O40" s="28">
        <v>27</v>
      </c>
      <c r="P40" s="29">
        <f t="shared" si="5"/>
        <v>0.76508926041371494</v>
      </c>
      <c r="Q40" s="28">
        <v>224</v>
      </c>
      <c r="R40" s="29">
        <f t="shared" si="6"/>
        <v>6.3474071975063762</v>
      </c>
      <c r="S40" s="28">
        <v>0</v>
      </c>
      <c r="T40" s="29">
        <f t="shared" si="7"/>
        <v>0</v>
      </c>
      <c r="U40" s="28">
        <f t="shared" si="8"/>
        <v>3529</v>
      </c>
      <c r="V40" s="29">
        <f t="shared" si="9"/>
        <v>73.735896364396154</v>
      </c>
      <c r="W40" s="28">
        <v>28</v>
      </c>
      <c r="X40" s="29">
        <f t="shared" si="10"/>
        <v>0.79342589968829702</v>
      </c>
      <c r="Y40" s="28">
        <v>3</v>
      </c>
      <c r="Z40" s="29">
        <f t="shared" si="11"/>
        <v>8.5009917823746103E-2</v>
      </c>
      <c r="AA40" s="28">
        <v>1</v>
      </c>
      <c r="AB40" s="29">
        <f t="shared" si="12"/>
        <v>2.8336639274582034E-2</v>
      </c>
      <c r="AC40" s="28">
        <v>3</v>
      </c>
      <c r="AD40" s="35">
        <f t="shared" si="13"/>
        <v>8.5009917823746103E-2</v>
      </c>
    </row>
    <row r="41" spans="1:30" ht="19.5" customHeight="1" x14ac:dyDescent="0.25">
      <c r="A41" s="34">
        <v>31</v>
      </c>
      <c r="B41" s="27" t="str">
        <f>'[1]11'!B39</f>
        <v>Kemalang</v>
      </c>
      <c r="C41" s="27" t="str">
        <f>'[1]11'!C39</f>
        <v>Puskesmas Kemalang</v>
      </c>
      <c r="D41" s="28">
        <v>7170</v>
      </c>
      <c r="E41" s="28">
        <v>52</v>
      </c>
      <c r="F41" s="29">
        <f t="shared" si="0"/>
        <v>0.89316386121607683</v>
      </c>
      <c r="G41" s="28">
        <v>2881</v>
      </c>
      <c r="H41" s="29">
        <f t="shared" si="1"/>
        <v>49.484713156990722</v>
      </c>
      <c r="I41" s="28">
        <v>183</v>
      </c>
      <c r="J41" s="29">
        <f t="shared" si="2"/>
        <v>3.1432497423565784</v>
      </c>
      <c r="K41" s="28">
        <v>361</v>
      </c>
      <c r="L41" s="29">
        <f t="shared" si="3"/>
        <v>6.2006183442116116</v>
      </c>
      <c r="M41" s="28">
        <v>2023</v>
      </c>
      <c r="N41" s="29">
        <f t="shared" si="4"/>
        <v>34.747509446925456</v>
      </c>
      <c r="O41" s="28">
        <v>24</v>
      </c>
      <c r="P41" s="29">
        <f t="shared" si="5"/>
        <v>0.41222947440742008</v>
      </c>
      <c r="Q41" s="28">
        <v>295</v>
      </c>
      <c r="R41" s="29">
        <f t="shared" si="6"/>
        <v>5.0669872895912054</v>
      </c>
      <c r="S41" s="28">
        <v>3</v>
      </c>
      <c r="T41" s="29">
        <f t="shared" si="7"/>
        <v>5.152868430092751E-2</v>
      </c>
      <c r="U41" s="28">
        <f t="shared" si="8"/>
        <v>5822</v>
      </c>
      <c r="V41" s="29">
        <f t="shared" si="9"/>
        <v>81.199442119944209</v>
      </c>
      <c r="W41" s="28">
        <v>4</v>
      </c>
      <c r="X41" s="29">
        <f t="shared" si="10"/>
        <v>6.870491240123669E-2</v>
      </c>
      <c r="Y41" s="28">
        <v>2</v>
      </c>
      <c r="Z41" s="29">
        <f t="shared" si="11"/>
        <v>3.4352456200618345E-2</v>
      </c>
      <c r="AA41" s="28">
        <v>2</v>
      </c>
      <c r="AB41" s="29">
        <f t="shared" si="12"/>
        <v>3.4352456200618345E-2</v>
      </c>
      <c r="AC41" s="28">
        <v>0</v>
      </c>
      <c r="AD41" s="35">
        <f t="shared" si="13"/>
        <v>0</v>
      </c>
    </row>
    <row r="42" spans="1:30" ht="19.5" customHeight="1" x14ac:dyDescent="0.25">
      <c r="A42" s="34">
        <v>32</v>
      </c>
      <c r="B42" s="27" t="str">
        <f>'[1]11'!B40</f>
        <v xml:space="preserve">Klaten Selatan </v>
      </c>
      <c r="C42" s="27" t="str">
        <f>'[1]11'!C40</f>
        <v>Puskesmas Klaten Selatan</v>
      </c>
      <c r="D42" s="28">
        <v>5507</v>
      </c>
      <c r="E42" s="28">
        <v>197</v>
      </c>
      <c r="F42" s="29">
        <f t="shared" si="0"/>
        <v>3.6637530221312997</v>
      </c>
      <c r="G42" s="28">
        <v>3077</v>
      </c>
      <c r="H42" s="29">
        <f t="shared" si="1"/>
        <v>57.225218523340146</v>
      </c>
      <c r="I42" s="28">
        <v>360</v>
      </c>
      <c r="J42" s="29">
        <f t="shared" si="2"/>
        <v>6.6951831876511063</v>
      </c>
      <c r="K42" s="28">
        <v>724</v>
      </c>
      <c r="L42" s="29">
        <f t="shared" si="3"/>
        <v>13.464757299609447</v>
      </c>
      <c r="M42" s="28">
        <v>668</v>
      </c>
      <c r="N42" s="29">
        <f t="shared" si="4"/>
        <v>12.423284359308164</v>
      </c>
      <c r="O42" s="28">
        <v>2</v>
      </c>
      <c r="P42" s="29">
        <f t="shared" si="5"/>
        <v>3.7195462153617256E-2</v>
      </c>
      <c r="Q42" s="28">
        <v>319</v>
      </c>
      <c r="R42" s="29">
        <f t="shared" si="6"/>
        <v>5.9326762135019528</v>
      </c>
      <c r="S42" s="28">
        <v>30</v>
      </c>
      <c r="T42" s="29">
        <f t="shared" si="7"/>
        <v>0.55793193230425886</v>
      </c>
      <c r="U42" s="28">
        <f t="shared" si="8"/>
        <v>5377</v>
      </c>
      <c r="V42" s="29">
        <f t="shared" si="9"/>
        <v>97.639368076992923</v>
      </c>
      <c r="W42" s="28">
        <v>0</v>
      </c>
      <c r="X42" s="29">
        <f t="shared" si="10"/>
        <v>0</v>
      </c>
      <c r="Y42" s="28">
        <v>0</v>
      </c>
      <c r="Z42" s="29">
        <f t="shared" si="11"/>
        <v>0</v>
      </c>
      <c r="AA42" s="28">
        <v>0</v>
      </c>
      <c r="AB42" s="29">
        <f t="shared" si="12"/>
        <v>0</v>
      </c>
      <c r="AC42" s="28">
        <v>84</v>
      </c>
      <c r="AD42" s="35">
        <f t="shared" si="13"/>
        <v>1.5622094104519249</v>
      </c>
    </row>
    <row r="43" spans="1:30" ht="19.5" customHeight="1" x14ac:dyDescent="0.25">
      <c r="A43" s="34">
        <v>33</v>
      </c>
      <c r="B43" s="27" t="str">
        <f>'[1]11'!B41</f>
        <v>Klaten Tengah</v>
      </c>
      <c r="C43" s="27" t="str">
        <f>'[1]11'!C41</f>
        <v>Puskesmas Klaten Tengah</v>
      </c>
      <c r="D43" s="28">
        <v>4708</v>
      </c>
      <c r="E43" s="28">
        <v>445</v>
      </c>
      <c r="F43" s="29">
        <f t="shared" si="0"/>
        <v>12.64563796533106</v>
      </c>
      <c r="G43" s="28">
        <v>1550</v>
      </c>
      <c r="H43" s="29">
        <f t="shared" si="1"/>
        <v>44.046604148905935</v>
      </c>
      <c r="I43" s="28">
        <v>374</v>
      </c>
      <c r="J43" s="29">
        <f t="shared" si="2"/>
        <v>10.628019323671497</v>
      </c>
      <c r="K43" s="28">
        <v>534</v>
      </c>
      <c r="L43" s="29">
        <f t="shared" si="3"/>
        <v>15.17476555839727</v>
      </c>
      <c r="M43" s="28">
        <v>420</v>
      </c>
      <c r="N43" s="29">
        <f t="shared" si="4"/>
        <v>11.935208866155158</v>
      </c>
      <c r="O43" s="28">
        <v>8</v>
      </c>
      <c r="P43" s="29">
        <f t="shared" si="5"/>
        <v>0.22733731173628871</v>
      </c>
      <c r="Q43" s="28">
        <v>188</v>
      </c>
      <c r="R43" s="29">
        <f t="shared" si="6"/>
        <v>5.3424268258027849</v>
      </c>
      <c r="S43" s="28">
        <v>0</v>
      </c>
      <c r="T43" s="29">
        <f t="shared" si="7"/>
        <v>0</v>
      </c>
      <c r="U43" s="28">
        <f t="shared" si="8"/>
        <v>3519</v>
      </c>
      <c r="V43" s="29">
        <f t="shared" si="9"/>
        <v>74.745114698385734</v>
      </c>
      <c r="W43" s="28">
        <v>0</v>
      </c>
      <c r="X43" s="29">
        <f t="shared" si="10"/>
        <v>0</v>
      </c>
      <c r="Y43" s="28">
        <v>0</v>
      </c>
      <c r="Z43" s="29">
        <f t="shared" si="11"/>
        <v>0</v>
      </c>
      <c r="AA43" s="28">
        <v>0</v>
      </c>
      <c r="AB43" s="29">
        <f t="shared" si="12"/>
        <v>0</v>
      </c>
      <c r="AC43" s="28">
        <v>0</v>
      </c>
      <c r="AD43" s="35">
        <f t="shared" si="13"/>
        <v>0</v>
      </c>
    </row>
    <row r="44" spans="1:30" ht="19.5" customHeight="1" x14ac:dyDescent="0.25">
      <c r="A44" s="34">
        <v>34</v>
      </c>
      <c r="B44" s="27" t="str">
        <f>'[1]11'!B42</f>
        <v>Klaten Utara</v>
      </c>
      <c r="C44" s="27" t="str">
        <f>'[1]11'!C42</f>
        <v>Puskesmas Klaten Utara</v>
      </c>
      <c r="D44" s="28">
        <v>6298</v>
      </c>
      <c r="E44" s="28">
        <v>605</v>
      </c>
      <c r="F44" s="29">
        <f t="shared" si="0"/>
        <v>13.489409141583057</v>
      </c>
      <c r="G44" s="28">
        <v>2176</v>
      </c>
      <c r="H44" s="29">
        <f t="shared" si="1"/>
        <v>48.517279821627646</v>
      </c>
      <c r="I44" s="28">
        <v>276</v>
      </c>
      <c r="J44" s="29">
        <f t="shared" si="2"/>
        <v>6.1538461538461542</v>
      </c>
      <c r="K44" s="28">
        <v>687</v>
      </c>
      <c r="L44" s="29">
        <f t="shared" si="3"/>
        <v>15.317725752508359</v>
      </c>
      <c r="M44" s="28">
        <v>481</v>
      </c>
      <c r="N44" s="29">
        <f t="shared" si="4"/>
        <v>10.72463768115942</v>
      </c>
      <c r="O44" s="28">
        <v>5</v>
      </c>
      <c r="P44" s="29">
        <f t="shared" si="5"/>
        <v>0.11148272017837235</v>
      </c>
      <c r="Q44" s="28">
        <v>230</v>
      </c>
      <c r="R44" s="29">
        <f t="shared" si="6"/>
        <v>5.1282051282051277</v>
      </c>
      <c r="S44" s="28">
        <v>25</v>
      </c>
      <c r="T44" s="29">
        <f t="shared" si="7"/>
        <v>0.55741360089186176</v>
      </c>
      <c r="U44" s="28">
        <f t="shared" si="8"/>
        <v>4485</v>
      </c>
      <c r="V44" s="29">
        <f t="shared" si="9"/>
        <v>71.213083518577321</v>
      </c>
      <c r="W44" s="28">
        <v>0</v>
      </c>
      <c r="X44" s="29">
        <f t="shared" si="10"/>
        <v>0</v>
      </c>
      <c r="Y44" s="28">
        <v>0</v>
      </c>
      <c r="Z44" s="29">
        <f t="shared" si="11"/>
        <v>0</v>
      </c>
      <c r="AA44" s="28">
        <v>0</v>
      </c>
      <c r="AB44" s="29">
        <f t="shared" si="12"/>
        <v>0</v>
      </c>
      <c r="AC44" s="28">
        <v>3</v>
      </c>
      <c r="AD44" s="35">
        <f t="shared" si="13"/>
        <v>6.6889632107023408E-2</v>
      </c>
    </row>
    <row r="45" spans="1:30" ht="19.5" customHeight="1" x14ac:dyDescent="0.25">
      <c r="A45" s="36"/>
      <c r="B45" s="37"/>
      <c r="C45" s="37"/>
      <c r="D45" s="28"/>
      <c r="E45" s="28"/>
      <c r="F45" s="38"/>
      <c r="G45" s="28"/>
      <c r="H45" s="38"/>
      <c r="I45" s="28"/>
      <c r="J45" s="38"/>
      <c r="K45" s="28"/>
      <c r="L45" s="38"/>
      <c r="M45" s="28"/>
      <c r="N45" s="38"/>
      <c r="O45" s="28"/>
      <c r="P45" s="38"/>
      <c r="Q45" s="28"/>
      <c r="R45" s="38"/>
      <c r="S45" s="28"/>
      <c r="T45" s="38"/>
      <c r="U45" s="28"/>
      <c r="V45" s="38"/>
      <c r="W45" s="28"/>
      <c r="X45" s="38"/>
      <c r="Y45" s="28"/>
      <c r="Z45" s="38"/>
      <c r="AA45" s="28"/>
      <c r="AB45" s="38"/>
      <c r="AC45" s="28"/>
      <c r="AD45" s="39"/>
    </row>
    <row r="46" spans="1:30" ht="19.5" customHeight="1" x14ac:dyDescent="0.25">
      <c r="A46" s="36"/>
      <c r="B46" s="37"/>
      <c r="C46" s="37"/>
      <c r="D46" s="28"/>
      <c r="E46" s="28"/>
      <c r="F46" s="38"/>
      <c r="G46" s="28"/>
      <c r="H46" s="38"/>
      <c r="I46" s="28"/>
      <c r="J46" s="38"/>
      <c r="K46" s="28"/>
      <c r="L46" s="38"/>
      <c r="M46" s="28"/>
      <c r="N46" s="38"/>
      <c r="O46" s="28"/>
      <c r="P46" s="38"/>
      <c r="Q46" s="28"/>
      <c r="R46" s="38"/>
      <c r="S46" s="28"/>
      <c r="T46" s="38"/>
      <c r="U46" s="28"/>
      <c r="V46" s="38"/>
      <c r="W46" s="28"/>
      <c r="X46" s="38"/>
      <c r="Y46" s="28"/>
      <c r="Z46" s="38"/>
      <c r="AA46" s="28"/>
      <c r="AB46" s="38"/>
      <c r="AC46" s="28"/>
      <c r="AD46" s="39"/>
    </row>
    <row r="47" spans="1:30" ht="19.5" customHeight="1" x14ac:dyDescent="0.25">
      <c r="A47" s="36"/>
      <c r="B47" s="37"/>
      <c r="C47" s="37"/>
      <c r="D47" s="28"/>
      <c r="E47" s="28"/>
      <c r="F47" s="38"/>
      <c r="G47" s="28"/>
      <c r="H47" s="38"/>
      <c r="I47" s="28"/>
      <c r="J47" s="38"/>
      <c r="K47" s="28"/>
      <c r="L47" s="38"/>
      <c r="M47" s="28"/>
      <c r="N47" s="38"/>
      <c r="O47" s="28"/>
      <c r="P47" s="38"/>
      <c r="Q47" s="28"/>
      <c r="R47" s="38"/>
      <c r="S47" s="28"/>
      <c r="T47" s="38"/>
      <c r="U47" s="28"/>
      <c r="V47" s="38"/>
      <c r="W47" s="28"/>
      <c r="X47" s="38"/>
      <c r="Y47" s="28"/>
      <c r="Z47" s="38"/>
      <c r="AA47" s="28"/>
      <c r="AB47" s="38"/>
      <c r="AC47" s="28"/>
      <c r="AD47" s="39"/>
    </row>
    <row r="48" spans="1:30" ht="19.5" customHeight="1" x14ac:dyDescent="0.25">
      <c r="A48" s="40"/>
      <c r="B48" s="41"/>
      <c r="C48" s="41"/>
      <c r="D48" s="42"/>
      <c r="E48" s="42"/>
      <c r="F48" s="43"/>
      <c r="G48" s="42"/>
      <c r="H48" s="43"/>
      <c r="I48" s="42"/>
      <c r="J48" s="43"/>
      <c r="K48" s="42"/>
      <c r="L48" s="43"/>
      <c r="M48" s="42"/>
      <c r="N48" s="43"/>
      <c r="O48" s="42"/>
      <c r="P48" s="43"/>
      <c r="Q48" s="42"/>
      <c r="R48" s="43"/>
      <c r="S48" s="42"/>
      <c r="T48" s="43"/>
      <c r="U48" s="42"/>
      <c r="V48" s="43"/>
      <c r="W48" s="42"/>
      <c r="X48" s="43"/>
      <c r="Y48" s="42"/>
      <c r="Z48" s="43"/>
      <c r="AA48" s="42"/>
      <c r="AB48" s="43"/>
      <c r="AC48" s="42"/>
      <c r="AD48" s="44"/>
    </row>
    <row r="49" spans="1:30" ht="19.5" customHeight="1" thickBot="1" x14ac:dyDescent="0.3">
      <c r="A49" s="45" t="s">
        <v>22</v>
      </c>
      <c r="B49" s="46"/>
      <c r="C49" s="46"/>
      <c r="D49" s="47">
        <f t="shared" ref="D49:E49" si="14">SUM(D11:D48)</f>
        <v>180920</v>
      </c>
      <c r="E49" s="47">
        <f t="shared" si="14"/>
        <v>9408</v>
      </c>
      <c r="F49" s="48">
        <f>E49/$U49*100</f>
        <v>6.3936932957287027</v>
      </c>
      <c r="G49" s="47">
        <f>SUM(G11:G48)</f>
        <v>78487</v>
      </c>
      <c r="H49" s="48">
        <f>G49/$U49*100</f>
        <v>53.339902816949269</v>
      </c>
      <c r="I49" s="47">
        <f>SUM(I11:I48)</f>
        <v>9917</v>
      </c>
      <c r="J49" s="48">
        <f>I49/$U49*100</f>
        <v>6.7396105881953172</v>
      </c>
      <c r="K49" s="47">
        <f>SUM(K11:K48)</f>
        <v>15118</v>
      </c>
      <c r="L49" s="48">
        <f>K49/$U49*100</f>
        <v>10.274219307485813</v>
      </c>
      <c r="M49" s="47">
        <f>SUM(M11:M48)</f>
        <v>25855</v>
      </c>
      <c r="N49" s="48">
        <f>M49/$U49*100</f>
        <v>17.571103333446601</v>
      </c>
      <c r="O49" s="47">
        <f>SUM(O11:O48)</f>
        <v>214</v>
      </c>
      <c r="P49" s="48">
        <f>O49/$U49*100</f>
        <v>0.14543477522172008</v>
      </c>
      <c r="Q49" s="47">
        <f>SUM(Q11:Q48)</f>
        <v>7102</v>
      </c>
      <c r="R49" s="48">
        <f>Q49/$U49*100</f>
        <v>4.8265316524516635</v>
      </c>
      <c r="S49" s="47">
        <f>SUM(S11:S48)</f>
        <v>1044</v>
      </c>
      <c r="T49" s="48">
        <f>S49/$U49*100</f>
        <v>0.70950423052091471</v>
      </c>
      <c r="U49" s="47">
        <f>SUM(E49,G49,I49,K49,M49,O49,Q49,S49)</f>
        <v>147145</v>
      </c>
      <c r="V49" s="49">
        <f>U49/D49*100</f>
        <v>81.331527747070538</v>
      </c>
      <c r="W49" s="47">
        <f>SUM(W11:W48)</f>
        <v>538</v>
      </c>
      <c r="X49" s="48">
        <f>W49/$U49*100</f>
        <v>0.36562574331441777</v>
      </c>
      <c r="Y49" s="47">
        <f>SUM(Y11:Y48)</f>
        <v>34</v>
      </c>
      <c r="Z49" s="48">
        <f>Y49/$U49*100</f>
        <v>2.3106459614665807E-2</v>
      </c>
      <c r="AA49" s="47">
        <f>SUM(AA11:AA48)</f>
        <v>27</v>
      </c>
      <c r="AB49" s="48">
        <f>AA49/$U49*100</f>
        <v>1.8349247341058139E-2</v>
      </c>
      <c r="AC49" s="47">
        <f>SUM(AC11:AC48)</f>
        <v>1597</v>
      </c>
      <c r="AD49" s="50">
        <f>AC49/$U49*100</f>
        <v>1.0853240001359203</v>
      </c>
    </row>
    <row r="50" spans="1:30" ht="15.75" customHeight="1" x14ac:dyDescent="0.25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2"/>
      <c r="O50" s="51"/>
      <c r="P50" s="51"/>
      <c r="Q50" s="51"/>
      <c r="R50" s="51"/>
      <c r="S50" s="51"/>
      <c r="T50" s="51"/>
      <c r="U50" s="51"/>
      <c r="V50" s="53"/>
      <c r="W50" s="51"/>
      <c r="X50" s="52"/>
      <c r="Y50" s="51"/>
      <c r="Z50" s="51"/>
      <c r="AA50" s="51"/>
      <c r="AB50" s="51"/>
      <c r="AC50" s="51"/>
      <c r="AD50" s="51"/>
    </row>
    <row r="51" spans="1:30" ht="15.75" customHeight="1" x14ac:dyDescent="0.25">
      <c r="A51" s="53" t="s">
        <v>23</v>
      </c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</row>
    <row r="52" spans="1:30" ht="15.75" customHeight="1" x14ac:dyDescent="0.25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</row>
    <row r="53" spans="1:30" ht="15.75" customHeight="1" x14ac:dyDescent="0.25">
      <c r="A53" s="53" t="s">
        <v>24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</row>
    <row r="54" spans="1:30" ht="15.75" customHeight="1" x14ac:dyDescent="0.25">
      <c r="A54" s="53" t="s">
        <v>25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</row>
    <row r="55" spans="1:30" ht="15.75" customHeight="1" x14ac:dyDescent="0.25">
      <c r="A55" s="53" t="s">
        <v>26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</row>
    <row r="56" spans="1:30" ht="15.75" customHeight="1" x14ac:dyDescent="0.25">
      <c r="A56" s="53" t="s">
        <v>27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</row>
    <row r="57" spans="1:30" ht="15.75" customHeight="1" x14ac:dyDescent="0.25">
      <c r="A57" s="53" t="s">
        <v>28</v>
      </c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</row>
    <row r="58" spans="1:30" ht="15.75" customHeight="1" x14ac:dyDescent="0.25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</row>
    <row r="59" spans="1:30" ht="15.75" customHeight="1" x14ac:dyDescent="0.25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</row>
    <row r="60" spans="1:30" ht="15.75" customHeight="1" x14ac:dyDescent="0.25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</row>
    <row r="61" spans="1:30" ht="15.75" customHeight="1" x14ac:dyDescent="0.25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</row>
    <row r="62" spans="1:30" ht="15.75" customHeight="1" x14ac:dyDescent="0.25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</row>
    <row r="63" spans="1:30" ht="15.75" customHeight="1" x14ac:dyDescent="0.25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</row>
    <row r="64" spans="1:30" ht="15.75" customHeight="1" x14ac:dyDescent="0.25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</row>
    <row r="65" spans="1:30" ht="15.75" customHeight="1" x14ac:dyDescent="0.25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</row>
    <row r="66" spans="1:30" ht="15.75" customHeight="1" x14ac:dyDescent="0.25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</row>
    <row r="67" spans="1:30" ht="15.75" customHeight="1" x14ac:dyDescent="0.25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</row>
    <row r="68" spans="1:30" ht="15.75" customHeight="1" x14ac:dyDescent="0.25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</row>
    <row r="69" spans="1:30" ht="15.75" customHeight="1" x14ac:dyDescent="0.25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</row>
    <row r="70" spans="1:30" ht="15.75" customHeight="1" x14ac:dyDescent="0.25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</row>
    <row r="71" spans="1:30" ht="15.75" customHeight="1" x14ac:dyDescent="0.25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</row>
    <row r="72" spans="1:30" ht="15.75" customHeight="1" x14ac:dyDescent="0.25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</row>
    <row r="73" spans="1:30" ht="15.75" customHeight="1" x14ac:dyDescent="0.25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</row>
    <row r="74" spans="1:30" ht="15.75" customHeight="1" x14ac:dyDescent="0.25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</row>
    <row r="75" spans="1:30" ht="15.75" customHeight="1" x14ac:dyDescent="0.25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</row>
    <row r="76" spans="1:30" ht="15.75" customHeight="1" x14ac:dyDescent="0.25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</row>
    <row r="77" spans="1:30" ht="15.75" customHeight="1" x14ac:dyDescent="0.25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</row>
    <row r="78" spans="1:30" ht="15.75" customHeight="1" x14ac:dyDescent="0.25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</row>
    <row r="79" spans="1:30" ht="15.75" customHeight="1" x14ac:dyDescent="0.25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</row>
    <row r="80" spans="1:30" ht="15.75" customHeight="1" x14ac:dyDescent="0.25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</row>
    <row r="81" spans="1:30" ht="15.75" customHeight="1" x14ac:dyDescent="0.25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</row>
    <row r="82" spans="1:30" ht="15.75" customHeight="1" x14ac:dyDescent="0.25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</row>
    <row r="83" spans="1:30" ht="15.75" customHeight="1" x14ac:dyDescent="0.25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</row>
    <row r="84" spans="1:30" ht="15.75" customHeight="1" x14ac:dyDescent="0.25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</row>
    <row r="85" spans="1:30" ht="15.75" customHeight="1" x14ac:dyDescent="0.25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</row>
    <row r="86" spans="1:30" ht="15.75" customHeight="1" x14ac:dyDescent="0.25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</row>
    <row r="87" spans="1:30" ht="15.75" customHeight="1" x14ac:dyDescent="0.25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</row>
    <row r="88" spans="1:30" ht="15.75" customHeight="1" x14ac:dyDescent="0.25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</row>
    <row r="89" spans="1:30" ht="15.75" customHeight="1" x14ac:dyDescent="0.25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</row>
    <row r="90" spans="1:30" ht="15.75" customHeight="1" x14ac:dyDescent="0.25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</row>
    <row r="91" spans="1:30" ht="15.75" customHeight="1" x14ac:dyDescent="0.25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</row>
    <row r="92" spans="1:30" ht="15.75" customHeight="1" x14ac:dyDescent="0.25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</row>
    <row r="93" spans="1:30" ht="15.75" customHeight="1" x14ac:dyDescent="0.25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</row>
    <row r="94" spans="1:30" ht="15.75" customHeight="1" x14ac:dyDescent="0.25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</row>
    <row r="95" spans="1:30" ht="15.75" customHeight="1" x14ac:dyDescent="0.25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</row>
    <row r="96" spans="1:30" ht="15.75" customHeight="1" x14ac:dyDescent="0.25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</row>
    <row r="97" spans="1:30" ht="15.75" customHeight="1" x14ac:dyDescent="0.25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</row>
    <row r="98" spans="1:30" ht="15.75" customHeight="1" x14ac:dyDescent="0.25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</row>
    <row r="99" spans="1:30" ht="15.75" customHeight="1" x14ac:dyDescent="0.25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</row>
    <row r="100" spans="1:30" ht="15.75" customHeight="1" x14ac:dyDescent="0.25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</row>
    <row r="101" spans="1:30" ht="15.75" customHeight="1" x14ac:dyDescent="0.25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</row>
    <row r="102" spans="1:30" ht="15.75" customHeight="1" x14ac:dyDescent="0.25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</row>
    <row r="103" spans="1:30" ht="15.75" customHeight="1" x14ac:dyDescent="0.25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</row>
    <row r="104" spans="1:30" ht="15.75" customHeight="1" x14ac:dyDescent="0.25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</row>
    <row r="105" spans="1:30" ht="15.75" customHeight="1" x14ac:dyDescent="0.25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</row>
    <row r="106" spans="1:30" ht="15.75" customHeight="1" x14ac:dyDescent="0.25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</row>
    <row r="107" spans="1:30" ht="15.75" customHeight="1" x14ac:dyDescent="0.25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</row>
    <row r="108" spans="1:30" ht="15.75" customHeight="1" x14ac:dyDescent="0.25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</row>
    <row r="109" spans="1:30" ht="15.75" customHeight="1" x14ac:dyDescent="0.25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</row>
    <row r="110" spans="1:30" ht="15.75" customHeight="1" x14ac:dyDescent="0.25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</row>
    <row r="111" spans="1:30" ht="15.75" customHeight="1" x14ac:dyDescent="0.25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</row>
    <row r="112" spans="1:30" ht="15.75" customHeight="1" x14ac:dyDescent="0.25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</row>
    <row r="113" spans="1:30" ht="15.75" customHeight="1" x14ac:dyDescent="0.25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</row>
    <row r="114" spans="1:30" ht="15.75" customHeight="1" x14ac:dyDescent="0.25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</row>
    <row r="115" spans="1:30" ht="15.75" customHeight="1" x14ac:dyDescent="0.25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</row>
    <row r="116" spans="1:30" ht="15.75" customHeight="1" x14ac:dyDescent="0.25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</row>
    <row r="117" spans="1:30" ht="15.75" customHeight="1" x14ac:dyDescent="0.25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</row>
    <row r="118" spans="1:30" ht="15.75" customHeight="1" x14ac:dyDescent="0.25">
      <c r="A118" s="53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</row>
    <row r="119" spans="1:30" ht="15.75" customHeight="1" x14ac:dyDescent="0.25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</row>
    <row r="120" spans="1:30" ht="15.75" customHeight="1" x14ac:dyDescent="0.25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</row>
    <row r="121" spans="1:30" ht="15.75" customHeight="1" x14ac:dyDescent="0.25">
      <c r="A121" s="53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</row>
    <row r="122" spans="1:30" ht="15.75" customHeight="1" x14ac:dyDescent="0.25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</row>
    <row r="123" spans="1:30" ht="15.75" customHeight="1" x14ac:dyDescent="0.25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</row>
    <row r="124" spans="1:30" ht="15.75" customHeight="1" x14ac:dyDescent="0.25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</row>
    <row r="125" spans="1:30" ht="15.75" customHeight="1" x14ac:dyDescent="0.25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</row>
    <row r="126" spans="1:30" ht="15.75" customHeight="1" x14ac:dyDescent="0.25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</row>
    <row r="127" spans="1:30" ht="15.75" customHeight="1" x14ac:dyDescent="0.25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</row>
    <row r="128" spans="1:30" ht="15.75" customHeight="1" x14ac:dyDescent="0.25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</row>
    <row r="129" spans="1:30" ht="15.75" customHeight="1" x14ac:dyDescent="0.25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</row>
    <row r="130" spans="1:30" ht="15.75" customHeight="1" x14ac:dyDescent="0.25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</row>
    <row r="131" spans="1:30" ht="15.75" customHeight="1" x14ac:dyDescent="0.25">
      <c r="A131" s="53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</row>
    <row r="132" spans="1:30" ht="15.75" customHeight="1" x14ac:dyDescent="0.25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</row>
    <row r="133" spans="1:30" ht="15.75" customHeight="1" x14ac:dyDescent="0.25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</row>
    <row r="134" spans="1:30" ht="15.75" customHeight="1" x14ac:dyDescent="0.25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</row>
    <row r="135" spans="1:30" ht="15.75" customHeight="1" x14ac:dyDescent="0.25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</row>
    <row r="136" spans="1:30" ht="15.75" customHeight="1" x14ac:dyDescent="0.25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</row>
    <row r="137" spans="1:30" ht="15.75" customHeight="1" x14ac:dyDescent="0.25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</row>
    <row r="138" spans="1:30" ht="15.75" customHeight="1" x14ac:dyDescent="0.25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</row>
    <row r="139" spans="1:30" ht="15.75" customHeight="1" x14ac:dyDescent="0.25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</row>
    <row r="140" spans="1:30" ht="15.75" customHeight="1" x14ac:dyDescent="0.25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</row>
    <row r="141" spans="1:30" ht="15.75" customHeight="1" x14ac:dyDescent="0.25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</row>
    <row r="142" spans="1:30" ht="15.75" customHeight="1" x14ac:dyDescent="0.25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</row>
    <row r="143" spans="1:30" ht="15.75" customHeight="1" x14ac:dyDescent="0.25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</row>
    <row r="144" spans="1:30" ht="15.75" customHeight="1" x14ac:dyDescent="0.25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</row>
    <row r="145" spans="1:30" ht="15.75" customHeight="1" x14ac:dyDescent="0.25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</row>
    <row r="146" spans="1:30" ht="15.75" customHeight="1" x14ac:dyDescent="0.25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</row>
    <row r="147" spans="1:30" ht="15.75" customHeight="1" x14ac:dyDescent="0.25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</row>
    <row r="148" spans="1:30" ht="15.75" customHeight="1" x14ac:dyDescent="0.25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</row>
    <row r="149" spans="1:30" ht="15.75" customHeight="1" x14ac:dyDescent="0.25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</row>
    <row r="150" spans="1:30" ht="15.75" customHeight="1" x14ac:dyDescent="0.25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</row>
    <row r="151" spans="1:30" ht="15.75" customHeight="1" x14ac:dyDescent="0.25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</row>
    <row r="152" spans="1:30" ht="15.75" customHeight="1" x14ac:dyDescent="0.25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</row>
    <row r="153" spans="1:30" ht="15.75" customHeight="1" x14ac:dyDescent="0.25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</row>
    <row r="154" spans="1:30" ht="15.75" customHeight="1" x14ac:dyDescent="0.25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</row>
    <row r="155" spans="1:30" ht="15.75" customHeight="1" x14ac:dyDescent="0.25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</row>
    <row r="156" spans="1:30" ht="15.75" customHeight="1" x14ac:dyDescent="0.25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</row>
    <row r="157" spans="1:30" ht="15.75" customHeight="1" x14ac:dyDescent="0.25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</row>
    <row r="158" spans="1:30" ht="15.75" customHeight="1" x14ac:dyDescent="0.25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</row>
    <row r="159" spans="1:30" ht="15.75" customHeight="1" x14ac:dyDescent="0.25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</row>
    <row r="160" spans="1:30" ht="15.75" customHeight="1" x14ac:dyDescent="0.25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</row>
    <row r="161" spans="1:30" ht="15.75" customHeight="1" x14ac:dyDescent="0.25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</row>
    <row r="162" spans="1:30" ht="15.75" customHeight="1" x14ac:dyDescent="0.25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</row>
    <row r="163" spans="1:30" ht="15.75" customHeight="1" x14ac:dyDescent="0.25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</row>
    <row r="164" spans="1:30" ht="15.75" customHeight="1" x14ac:dyDescent="0.25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</row>
    <row r="165" spans="1:30" ht="15.75" customHeight="1" x14ac:dyDescent="0.25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</row>
    <row r="166" spans="1:30" ht="15.75" customHeight="1" x14ac:dyDescent="0.25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</row>
    <row r="167" spans="1:30" ht="15.75" customHeight="1" x14ac:dyDescent="0.25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</row>
    <row r="168" spans="1:30" ht="15.75" customHeight="1" x14ac:dyDescent="0.25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</row>
    <row r="169" spans="1:30" ht="15.75" customHeight="1" x14ac:dyDescent="0.25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</row>
    <row r="170" spans="1:30" ht="15.75" customHeight="1" x14ac:dyDescent="0.25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</row>
    <row r="171" spans="1:30" ht="15.75" customHeight="1" x14ac:dyDescent="0.25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</row>
    <row r="172" spans="1:30" ht="15.75" customHeight="1" x14ac:dyDescent="0.25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</row>
    <row r="173" spans="1:30" ht="15.75" customHeight="1" x14ac:dyDescent="0.25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</row>
    <row r="174" spans="1:30" ht="15.75" customHeight="1" x14ac:dyDescent="0.25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</row>
    <row r="175" spans="1:30" ht="15.75" customHeight="1" x14ac:dyDescent="0.25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</row>
    <row r="176" spans="1:30" ht="15.75" customHeight="1" x14ac:dyDescent="0.25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</row>
    <row r="177" spans="1:30" ht="15.75" customHeight="1" x14ac:dyDescent="0.25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</row>
    <row r="178" spans="1:30" ht="15.75" customHeight="1" x14ac:dyDescent="0.25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</row>
    <row r="179" spans="1:30" ht="15.75" customHeight="1" x14ac:dyDescent="0.25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</row>
    <row r="180" spans="1:30" ht="15.75" customHeight="1" x14ac:dyDescent="0.25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</row>
    <row r="181" spans="1:30" ht="15.75" customHeight="1" x14ac:dyDescent="0.25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</row>
    <row r="182" spans="1:30" ht="15.75" customHeight="1" x14ac:dyDescent="0.25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</row>
    <row r="183" spans="1:30" ht="15.75" customHeight="1" x14ac:dyDescent="0.25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</row>
    <row r="184" spans="1:30" ht="15.75" customHeight="1" x14ac:dyDescent="0.25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</row>
    <row r="185" spans="1:30" ht="15.75" customHeight="1" x14ac:dyDescent="0.25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</row>
    <row r="186" spans="1:30" ht="15.75" customHeight="1" x14ac:dyDescent="0.25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</row>
    <row r="187" spans="1:30" ht="15.75" customHeight="1" x14ac:dyDescent="0.25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</row>
    <row r="188" spans="1:30" ht="15.75" customHeight="1" x14ac:dyDescent="0.25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</row>
    <row r="189" spans="1:30" ht="15.75" customHeight="1" x14ac:dyDescent="0.25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</row>
    <row r="190" spans="1:30" ht="15.75" customHeight="1" x14ac:dyDescent="0.25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</row>
    <row r="191" spans="1:30" ht="15.75" customHeight="1" x14ac:dyDescent="0.25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</row>
    <row r="192" spans="1:30" ht="15.75" customHeight="1" x14ac:dyDescent="0.25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</row>
    <row r="193" spans="1:30" ht="15.75" customHeight="1" x14ac:dyDescent="0.25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</row>
    <row r="194" spans="1:30" ht="15.75" customHeight="1" x14ac:dyDescent="0.25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</row>
    <row r="195" spans="1:30" ht="15.75" customHeight="1" x14ac:dyDescent="0.25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</row>
    <row r="196" spans="1:30" ht="15.75" customHeight="1" x14ac:dyDescent="0.25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</row>
    <row r="197" spans="1:30" ht="15.75" customHeight="1" x14ac:dyDescent="0.25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</row>
    <row r="198" spans="1:30" ht="15.75" customHeight="1" x14ac:dyDescent="0.25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</row>
    <row r="199" spans="1:30" ht="15.75" customHeight="1" x14ac:dyDescent="0.25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</row>
    <row r="200" spans="1:30" ht="15.75" customHeight="1" x14ac:dyDescent="0.25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</row>
    <row r="201" spans="1:30" ht="15.75" customHeight="1" x14ac:dyDescent="0.25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</row>
    <row r="202" spans="1:30" ht="15.75" customHeight="1" x14ac:dyDescent="0.25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</row>
    <row r="203" spans="1:30" ht="15.75" customHeight="1" x14ac:dyDescent="0.25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</row>
    <row r="204" spans="1:30" ht="15.75" customHeight="1" x14ac:dyDescent="0.25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</row>
    <row r="205" spans="1:30" ht="15.75" customHeight="1" x14ac:dyDescent="0.25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</row>
    <row r="206" spans="1:30" ht="15.75" customHeight="1" x14ac:dyDescent="0.25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</row>
    <row r="207" spans="1:30" ht="15.75" customHeight="1" x14ac:dyDescent="0.25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</row>
    <row r="208" spans="1:30" ht="15.75" customHeight="1" x14ac:dyDescent="0.25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</row>
    <row r="209" spans="1:30" ht="15.75" customHeight="1" x14ac:dyDescent="0.25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</row>
    <row r="210" spans="1:30" ht="15.75" customHeight="1" x14ac:dyDescent="0.25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</row>
    <row r="211" spans="1:30" ht="15.75" customHeight="1" x14ac:dyDescent="0.25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</row>
    <row r="212" spans="1:30" ht="15.75" customHeight="1" x14ac:dyDescent="0.25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</row>
    <row r="213" spans="1:30" ht="15.75" customHeight="1" x14ac:dyDescent="0.25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</row>
    <row r="214" spans="1:30" ht="15.75" customHeight="1" x14ac:dyDescent="0.25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</row>
    <row r="215" spans="1:30" ht="15.75" customHeight="1" x14ac:dyDescent="0.25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</row>
    <row r="216" spans="1:30" ht="15.75" customHeight="1" x14ac:dyDescent="0.25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</row>
    <row r="217" spans="1:30" ht="15.75" customHeight="1" x14ac:dyDescent="0.25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</row>
    <row r="218" spans="1:30" ht="15.75" customHeight="1" x14ac:dyDescent="0.25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</row>
    <row r="219" spans="1:30" ht="15.75" customHeight="1" x14ac:dyDescent="0.25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</row>
    <row r="220" spans="1:30" ht="15.75" customHeight="1" x14ac:dyDescent="0.25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</row>
    <row r="221" spans="1:30" ht="15.75" customHeight="1" x14ac:dyDescent="0.25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</row>
    <row r="222" spans="1:30" ht="15.75" customHeight="1" x14ac:dyDescent="0.25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</row>
    <row r="223" spans="1:30" ht="15.75" customHeight="1" x14ac:dyDescent="0.25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</row>
    <row r="224" spans="1:30" ht="15.75" customHeight="1" x14ac:dyDescent="0.25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</row>
    <row r="225" spans="1:30" ht="15.75" customHeight="1" x14ac:dyDescent="0.25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</row>
    <row r="226" spans="1:30" ht="15.75" customHeight="1" x14ac:dyDescent="0.25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</row>
    <row r="227" spans="1:30" ht="15.75" customHeight="1" x14ac:dyDescent="0.25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</row>
    <row r="228" spans="1:30" ht="15.75" customHeight="1" x14ac:dyDescent="0.25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</row>
    <row r="229" spans="1:30" ht="15.75" customHeight="1" x14ac:dyDescent="0.25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</row>
    <row r="230" spans="1:30" ht="15.75" customHeight="1" x14ac:dyDescent="0.25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</row>
    <row r="231" spans="1:30" ht="15.75" customHeight="1" x14ac:dyDescent="0.25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</row>
    <row r="232" spans="1:30" ht="15.75" customHeight="1" x14ac:dyDescent="0.25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</row>
    <row r="233" spans="1:30" ht="15.75" customHeight="1" x14ac:dyDescent="0.25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</row>
    <row r="234" spans="1:30" ht="15.75" customHeight="1" x14ac:dyDescent="0.25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</row>
    <row r="235" spans="1:30" ht="15.75" customHeight="1" x14ac:dyDescent="0.25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</row>
    <row r="236" spans="1:30" ht="15.75" customHeight="1" x14ac:dyDescent="0.25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</row>
    <row r="237" spans="1:30" ht="15.75" customHeight="1" x14ac:dyDescent="0.25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</row>
    <row r="238" spans="1:30" ht="15.75" customHeight="1" x14ac:dyDescent="0.25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</row>
    <row r="239" spans="1:30" ht="15.75" customHeight="1" x14ac:dyDescent="0.25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</row>
    <row r="240" spans="1:30" ht="15.75" customHeight="1" x14ac:dyDescent="0.25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</row>
    <row r="241" spans="1:30" ht="15.75" customHeight="1" x14ac:dyDescent="0.25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</row>
    <row r="242" spans="1:30" ht="15.75" customHeight="1" x14ac:dyDescent="0.25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</row>
    <row r="243" spans="1:30" ht="15.75" customHeight="1" x14ac:dyDescent="0.25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</row>
    <row r="244" spans="1:30" ht="15.75" customHeight="1" x14ac:dyDescent="0.25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</row>
    <row r="245" spans="1:30" ht="15.75" customHeight="1" x14ac:dyDescent="0.25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</row>
    <row r="246" spans="1:30" ht="15.75" customHeight="1" x14ac:dyDescent="0.25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</row>
    <row r="247" spans="1:30" ht="15.75" customHeight="1" x14ac:dyDescent="0.25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</row>
    <row r="248" spans="1:30" ht="15.75" customHeight="1" x14ac:dyDescent="0.25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</row>
    <row r="249" spans="1:30" ht="15.75" customHeight="1" x14ac:dyDescent="0.25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</row>
    <row r="250" spans="1:30" ht="15.75" customHeight="1" x14ac:dyDescent="0.25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</row>
    <row r="251" spans="1:30" ht="15.75" customHeight="1" x14ac:dyDescent="0.25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</row>
    <row r="252" spans="1:30" ht="15.75" customHeight="1" x14ac:dyDescent="0.25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</row>
    <row r="253" spans="1:30" ht="15.75" customHeight="1" x14ac:dyDescent="0.25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</row>
    <row r="254" spans="1:30" ht="15.75" customHeight="1" x14ac:dyDescent="0.25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</row>
    <row r="255" spans="1:30" ht="15.75" customHeight="1" x14ac:dyDescent="0.25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</row>
    <row r="256" spans="1:30" ht="15.75" customHeight="1" x14ac:dyDescent="0.25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</row>
    <row r="257" spans="1:30" ht="15.75" customHeight="1" x14ac:dyDescent="0.25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</row>
    <row r="258" spans="1:30" ht="15.75" customHeight="1" x14ac:dyDescent="0.25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  <c r="AA258" s="54"/>
      <c r="AB258" s="54"/>
      <c r="AC258" s="54"/>
      <c r="AD258" s="54"/>
    </row>
    <row r="259" spans="1:30" ht="15.75" customHeight="1" x14ac:dyDescent="0.25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  <c r="AA259" s="54"/>
      <c r="AB259" s="54"/>
      <c r="AC259" s="54"/>
      <c r="AD259" s="54"/>
    </row>
    <row r="260" spans="1:30" ht="15.75" customHeight="1" x14ac:dyDescent="0.25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  <c r="AA260" s="54"/>
      <c r="AB260" s="54"/>
      <c r="AC260" s="54"/>
      <c r="AD260" s="54"/>
    </row>
    <row r="261" spans="1:30" ht="15.75" customHeight="1" x14ac:dyDescent="0.25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  <c r="AA261" s="54"/>
      <c r="AB261" s="54"/>
      <c r="AC261" s="54"/>
      <c r="AD261" s="54"/>
    </row>
    <row r="262" spans="1:30" ht="15.75" customHeight="1" x14ac:dyDescent="0.25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  <c r="AA262" s="54"/>
      <c r="AB262" s="54"/>
      <c r="AC262" s="54"/>
      <c r="AD262" s="54"/>
    </row>
    <row r="263" spans="1:30" ht="15.75" customHeight="1" x14ac:dyDescent="0.25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  <c r="AA263" s="54"/>
      <c r="AB263" s="54"/>
      <c r="AC263" s="54"/>
      <c r="AD263" s="54"/>
    </row>
    <row r="264" spans="1:30" ht="15.75" customHeight="1" x14ac:dyDescent="0.25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  <c r="AA264" s="54"/>
      <c r="AB264" s="54"/>
      <c r="AC264" s="54"/>
      <c r="AD264" s="54"/>
    </row>
    <row r="265" spans="1:30" ht="15.75" customHeight="1" x14ac:dyDescent="0.25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  <c r="AA265" s="54"/>
      <c r="AB265" s="54"/>
      <c r="AC265" s="54"/>
      <c r="AD265" s="54"/>
    </row>
    <row r="266" spans="1:30" ht="15.75" customHeight="1" x14ac:dyDescent="0.25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  <c r="AA266" s="54"/>
      <c r="AB266" s="54"/>
      <c r="AC266" s="54"/>
      <c r="AD266" s="54"/>
    </row>
    <row r="267" spans="1:30" ht="15.75" customHeight="1" x14ac:dyDescent="0.25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  <c r="AA267" s="54"/>
      <c r="AB267" s="54"/>
      <c r="AC267" s="54"/>
      <c r="AD267" s="54"/>
    </row>
    <row r="268" spans="1:30" ht="15.75" customHeight="1" x14ac:dyDescent="0.25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  <c r="AA268" s="54"/>
      <c r="AB268" s="54"/>
      <c r="AC268" s="54"/>
      <c r="AD268" s="54"/>
    </row>
    <row r="269" spans="1:30" ht="15.75" customHeight="1" x14ac:dyDescent="0.25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  <c r="AA269" s="54"/>
      <c r="AB269" s="54"/>
      <c r="AC269" s="54"/>
      <c r="AD269" s="54"/>
    </row>
    <row r="270" spans="1:30" ht="15.75" customHeight="1" x14ac:dyDescent="0.25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  <c r="AA270" s="54"/>
      <c r="AB270" s="54"/>
      <c r="AC270" s="54"/>
      <c r="AD270" s="54"/>
    </row>
    <row r="271" spans="1:30" ht="15.75" customHeight="1" x14ac:dyDescent="0.25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  <c r="AA271" s="54"/>
      <c r="AB271" s="54"/>
      <c r="AC271" s="54"/>
      <c r="AD271" s="54"/>
    </row>
    <row r="272" spans="1:30" ht="15.75" customHeight="1" x14ac:dyDescent="0.25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  <c r="AA272" s="54"/>
      <c r="AB272" s="54"/>
      <c r="AC272" s="54"/>
      <c r="AD272" s="54"/>
    </row>
    <row r="273" spans="1:30" ht="15.75" customHeight="1" x14ac:dyDescent="0.25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  <c r="AA273" s="54"/>
      <c r="AB273" s="54"/>
      <c r="AC273" s="54"/>
      <c r="AD273" s="54"/>
    </row>
    <row r="274" spans="1:30" ht="15.75" customHeight="1" x14ac:dyDescent="0.25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  <c r="AA274" s="54"/>
      <c r="AB274" s="54"/>
      <c r="AC274" s="54"/>
      <c r="AD274" s="54"/>
    </row>
    <row r="275" spans="1:30" ht="15.75" customHeight="1" x14ac:dyDescent="0.25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  <c r="AA275" s="54"/>
      <c r="AB275" s="54"/>
      <c r="AC275" s="54"/>
      <c r="AD275" s="54"/>
    </row>
    <row r="276" spans="1:30" ht="15.75" customHeight="1" x14ac:dyDescent="0.25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  <c r="AA276" s="54"/>
      <c r="AB276" s="54"/>
      <c r="AC276" s="54"/>
      <c r="AD276" s="54"/>
    </row>
    <row r="277" spans="1:30" ht="15.75" customHeight="1" x14ac:dyDescent="0.25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  <c r="AA277" s="54"/>
      <c r="AB277" s="54"/>
      <c r="AC277" s="54"/>
      <c r="AD277" s="54"/>
    </row>
    <row r="278" spans="1:30" ht="15.75" customHeight="1" x14ac:dyDescent="0.25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  <c r="AA278" s="54"/>
      <c r="AB278" s="54"/>
      <c r="AC278" s="54"/>
      <c r="AD278" s="54"/>
    </row>
    <row r="279" spans="1:30" ht="15.75" customHeight="1" x14ac:dyDescent="0.25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  <c r="AA279" s="54"/>
      <c r="AB279" s="54"/>
      <c r="AC279" s="54"/>
      <c r="AD279" s="54"/>
    </row>
    <row r="280" spans="1:30" ht="15.75" customHeight="1" x14ac:dyDescent="0.25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  <c r="AA280" s="54"/>
      <c r="AB280" s="54"/>
      <c r="AC280" s="54"/>
      <c r="AD280" s="54"/>
    </row>
    <row r="281" spans="1:30" ht="15.75" customHeight="1" x14ac:dyDescent="0.25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  <c r="AA281" s="54"/>
      <c r="AB281" s="54"/>
      <c r="AC281" s="54"/>
      <c r="AD281" s="54"/>
    </row>
    <row r="282" spans="1:30" ht="15.75" customHeight="1" x14ac:dyDescent="0.25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  <c r="AA282" s="54"/>
      <c r="AB282" s="54"/>
      <c r="AC282" s="54"/>
      <c r="AD282" s="54"/>
    </row>
    <row r="283" spans="1:30" ht="15.75" customHeight="1" x14ac:dyDescent="0.25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  <c r="AA283" s="54"/>
      <c r="AB283" s="54"/>
      <c r="AC283" s="54"/>
      <c r="AD283" s="54"/>
    </row>
    <row r="284" spans="1:30" ht="15.75" customHeight="1" x14ac:dyDescent="0.25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  <c r="AA284" s="54"/>
      <c r="AB284" s="54"/>
      <c r="AC284" s="54"/>
      <c r="AD284" s="54"/>
    </row>
    <row r="285" spans="1:30" ht="15.75" customHeight="1" x14ac:dyDescent="0.25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  <c r="AA285" s="54"/>
      <c r="AB285" s="54"/>
      <c r="AC285" s="54"/>
      <c r="AD285" s="54"/>
    </row>
    <row r="286" spans="1:30" ht="15.75" customHeight="1" x14ac:dyDescent="0.25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  <c r="AA286" s="54"/>
      <c r="AB286" s="54"/>
      <c r="AC286" s="54"/>
      <c r="AD286" s="54"/>
    </row>
    <row r="287" spans="1:30" ht="15.75" customHeight="1" x14ac:dyDescent="0.25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  <c r="AA287" s="54"/>
      <c r="AB287" s="54"/>
      <c r="AC287" s="54"/>
      <c r="AD287" s="54"/>
    </row>
    <row r="288" spans="1:30" ht="15.75" customHeight="1" x14ac:dyDescent="0.25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  <c r="AA288" s="54"/>
      <c r="AB288" s="54"/>
      <c r="AC288" s="54"/>
      <c r="AD288" s="54"/>
    </row>
    <row r="289" spans="1:30" ht="15.75" customHeight="1" x14ac:dyDescent="0.25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  <c r="AA289" s="54"/>
      <c r="AB289" s="54"/>
      <c r="AC289" s="54"/>
      <c r="AD289" s="54"/>
    </row>
    <row r="290" spans="1:30" ht="15.75" customHeight="1" x14ac:dyDescent="0.25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  <c r="AA290" s="54"/>
      <c r="AB290" s="54"/>
      <c r="AC290" s="54"/>
      <c r="AD290" s="54"/>
    </row>
    <row r="291" spans="1:30" ht="15.75" customHeight="1" x14ac:dyDescent="0.25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  <c r="AA291" s="54"/>
      <c r="AB291" s="54"/>
      <c r="AC291" s="54"/>
      <c r="AD291" s="54"/>
    </row>
    <row r="292" spans="1:30" ht="15.75" customHeight="1" x14ac:dyDescent="0.25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  <c r="AA292" s="54"/>
      <c r="AB292" s="54"/>
      <c r="AC292" s="54"/>
      <c r="AD292" s="54"/>
    </row>
    <row r="293" spans="1:30" ht="15.75" customHeight="1" x14ac:dyDescent="0.25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  <c r="AA293" s="54"/>
      <c r="AB293" s="54"/>
      <c r="AC293" s="54"/>
      <c r="AD293" s="54"/>
    </row>
    <row r="294" spans="1:30" ht="15.75" customHeight="1" x14ac:dyDescent="0.25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  <c r="AA294" s="54"/>
      <c r="AB294" s="54"/>
      <c r="AC294" s="54"/>
      <c r="AD294" s="54"/>
    </row>
    <row r="295" spans="1:30" ht="15.75" customHeight="1" x14ac:dyDescent="0.25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  <c r="AA295" s="54"/>
      <c r="AB295" s="54"/>
      <c r="AC295" s="54"/>
      <c r="AD295" s="54"/>
    </row>
    <row r="296" spans="1:30" ht="15.75" customHeight="1" x14ac:dyDescent="0.25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  <c r="AA296" s="54"/>
      <c r="AB296" s="54"/>
      <c r="AC296" s="54"/>
      <c r="AD296" s="54"/>
    </row>
    <row r="297" spans="1:30" ht="15.75" customHeight="1" x14ac:dyDescent="0.25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  <c r="AA297" s="54"/>
      <c r="AB297" s="54"/>
      <c r="AC297" s="54"/>
      <c r="AD297" s="54"/>
    </row>
    <row r="298" spans="1:30" ht="15.75" customHeight="1" x14ac:dyDescent="0.25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  <c r="AA298" s="54"/>
      <c r="AB298" s="54"/>
      <c r="AC298" s="54"/>
      <c r="AD298" s="54"/>
    </row>
    <row r="299" spans="1:30" ht="15.75" customHeight="1" x14ac:dyDescent="0.25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  <c r="AA299" s="54"/>
      <c r="AB299" s="54"/>
      <c r="AC299" s="54"/>
      <c r="AD299" s="54"/>
    </row>
    <row r="300" spans="1:30" ht="15.75" customHeight="1" x14ac:dyDescent="0.25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  <c r="AA300" s="54"/>
      <c r="AB300" s="54"/>
      <c r="AC300" s="54"/>
      <c r="AD300" s="54"/>
    </row>
    <row r="301" spans="1:30" ht="15.75" customHeight="1" x14ac:dyDescent="0.25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  <c r="AA301" s="54"/>
      <c r="AB301" s="54"/>
      <c r="AC301" s="54"/>
      <c r="AD301" s="54"/>
    </row>
    <row r="302" spans="1:30" ht="15.75" customHeight="1" x14ac:dyDescent="0.25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  <c r="AA302" s="54"/>
      <c r="AB302" s="54"/>
      <c r="AC302" s="54"/>
      <c r="AD302" s="54"/>
    </row>
    <row r="303" spans="1:30" ht="15.75" customHeight="1" x14ac:dyDescent="0.25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  <c r="AA303" s="54"/>
      <c r="AB303" s="54"/>
      <c r="AC303" s="54"/>
      <c r="AD303" s="54"/>
    </row>
    <row r="304" spans="1:30" ht="15.75" customHeight="1" x14ac:dyDescent="0.25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  <c r="AA304" s="54"/>
      <c r="AB304" s="54"/>
      <c r="AC304" s="54"/>
      <c r="AD304" s="54"/>
    </row>
    <row r="305" spans="1:30" ht="15.75" customHeight="1" x14ac:dyDescent="0.25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  <c r="AA305" s="54"/>
      <c r="AB305" s="54"/>
      <c r="AC305" s="54"/>
      <c r="AD305" s="54"/>
    </row>
    <row r="306" spans="1:30" ht="15.75" customHeight="1" x14ac:dyDescent="0.25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  <c r="AA306" s="54"/>
      <c r="AB306" s="54"/>
      <c r="AC306" s="54"/>
      <c r="AD306" s="54"/>
    </row>
    <row r="307" spans="1:30" ht="15.75" customHeight="1" x14ac:dyDescent="0.25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  <c r="AA307" s="54"/>
      <c r="AB307" s="54"/>
      <c r="AC307" s="54"/>
      <c r="AD307" s="54"/>
    </row>
    <row r="308" spans="1:30" ht="15.75" customHeight="1" x14ac:dyDescent="0.25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  <c r="AA308" s="54"/>
      <c r="AB308" s="54"/>
      <c r="AC308" s="54"/>
      <c r="AD308" s="54"/>
    </row>
    <row r="309" spans="1:30" ht="15.75" customHeight="1" x14ac:dyDescent="0.25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  <c r="AA309" s="54"/>
      <c r="AB309" s="54"/>
      <c r="AC309" s="54"/>
      <c r="AD309" s="54"/>
    </row>
    <row r="310" spans="1:30" ht="15.75" customHeight="1" x14ac:dyDescent="0.25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  <c r="AA310" s="54"/>
      <c r="AB310" s="54"/>
      <c r="AC310" s="54"/>
      <c r="AD310" s="54"/>
    </row>
    <row r="311" spans="1:30" ht="15.75" customHeight="1" x14ac:dyDescent="0.25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  <c r="AA311" s="54"/>
      <c r="AB311" s="54"/>
      <c r="AC311" s="54"/>
      <c r="AD311" s="54"/>
    </row>
    <row r="312" spans="1:30" ht="15.75" customHeight="1" x14ac:dyDescent="0.25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  <c r="AA312" s="54"/>
      <c r="AB312" s="54"/>
      <c r="AC312" s="54"/>
      <c r="AD312" s="54"/>
    </row>
    <row r="313" spans="1:30" ht="15.75" customHeight="1" x14ac:dyDescent="0.25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  <c r="AA313" s="54"/>
      <c r="AB313" s="54"/>
      <c r="AC313" s="54"/>
      <c r="AD313" s="54"/>
    </row>
    <row r="314" spans="1:30" ht="15.75" customHeight="1" x14ac:dyDescent="0.25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  <c r="AA314" s="54"/>
      <c r="AB314" s="54"/>
      <c r="AC314" s="54"/>
      <c r="AD314" s="54"/>
    </row>
    <row r="315" spans="1:30" ht="15.75" customHeight="1" x14ac:dyDescent="0.25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  <c r="AA315" s="54"/>
      <c r="AB315" s="54"/>
      <c r="AC315" s="54"/>
      <c r="AD315" s="54"/>
    </row>
    <row r="316" spans="1:30" ht="15.75" customHeight="1" x14ac:dyDescent="0.25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  <c r="AA316" s="54"/>
      <c r="AB316" s="54"/>
      <c r="AC316" s="54"/>
      <c r="AD316" s="54"/>
    </row>
    <row r="317" spans="1:30" ht="15.75" customHeight="1" x14ac:dyDescent="0.25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  <c r="AA317" s="54"/>
      <c r="AB317" s="54"/>
      <c r="AC317" s="54"/>
      <c r="AD317" s="54"/>
    </row>
    <row r="318" spans="1:30" ht="15.75" customHeight="1" x14ac:dyDescent="0.25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  <c r="AA318" s="54"/>
      <c r="AB318" s="54"/>
      <c r="AC318" s="54"/>
      <c r="AD318" s="54"/>
    </row>
    <row r="319" spans="1:30" ht="15.75" customHeight="1" x14ac:dyDescent="0.25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  <c r="AA319" s="54"/>
      <c r="AB319" s="54"/>
      <c r="AC319" s="54"/>
      <c r="AD319" s="54"/>
    </row>
    <row r="320" spans="1:30" ht="15.75" customHeight="1" x14ac:dyDescent="0.25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  <c r="AA320" s="54"/>
      <c r="AB320" s="54"/>
      <c r="AC320" s="54"/>
      <c r="AD320" s="54"/>
    </row>
    <row r="321" spans="1:30" ht="15.75" customHeight="1" x14ac:dyDescent="0.25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  <c r="AA321" s="54"/>
      <c r="AB321" s="54"/>
      <c r="AC321" s="54"/>
      <c r="AD321" s="54"/>
    </row>
    <row r="322" spans="1:30" ht="15.75" customHeight="1" x14ac:dyDescent="0.25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  <c r="AA322" s="54"/>
      <c r="AB322" s="54"/>
      <c r="AC322" s="54"/>
      <c r="AD322" s="54"/>
    </row>
    <row r="323" spans="1:30" ht="15.75" customHeight="1" x14ac:dyDescent="0.25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  <c r="AA323" s="54"/>
      <c r="AB323" s="54"/>
      <c r="AC323" s="54"/>
      <c r="AD323" s="54"/>
    </row>
    <row r="324" spans="1:30" ht="15.75" customHeight="1" x14ac:dyDescent="0.25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  <c r="AA324" s="54"/>
      <c r="AB324" s="54"/>
      <c r="AC324" s="54"/>
      <c r="AD324" s="54"/>
    </row>
    <row r="325" spans="1:30" ht="15.75" customHeight="1" x14ac:dyDescent="0.25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  <c r="AA325" s="54"/>
      <c r="AB325" s="54"/>
      <c r="AC325" s="54"/>
      <c r="AD325" s="54"/>
    </row>
    <row r="326" spans="1:30" ht="15.75" customHeight="1" x14ac:dyDescent="0.25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  <c r="AA326" s="54"/>
      <c r="AB326" s="54"/>
      <c r="AC326" s="54"/>
      <c r="AD326" s="54"/>
    </row>
    <row r="327" spans="1:30" ht="15.75" customHeight="1" x14ac:dyDescent="0.25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  <c r="AA327" s="54"/>
      <c r="AB327" s="54"/>
      <c r="AC327" s="54"/>
      <c r="AD327" s="54"/>
    </row>
    <row r="328" spans="1:30" ht="15.75" customHeight="1" x14ac:dyDescent="0.25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  <c r="AA328" s="54"/>
      <c r="AB328" s="54"/>
      <c r="AC328" s="54"/>
      <c r="AD328" s="54"/>
    </row>
    <row r="329" spans="1:30" ht="15.75" customHeight="1" x14ac:dyDescent="0.25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  <c r="AA329" s="54"/>
      <c r="AB329" s="54"/>
      <c r="AC329" s="54"/>
      <c r="AD329" s="54"/>
    </row>
    <row r="330" spans="1:30" ht="15.75" customHeight="1" x14ac:dyDescent="0.25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  <c r="AA330" s="54"/>
      <c r="AB330" s="54"/>
      <c r="AC330" s="54"/>
      <c r="AD330" s="54"/>
    </row>
    <row r="331" spans="1:30" ht="15.75" customHeight="1" x14ac:dyDescent="0.25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  <c r="AA331" s="54"/>
      <c r="AB331" s="54"/>
      <c r="AC331" s="54"/>
      <c r="AD331" s="54"/>
    </row>
    <row r="332" spans="1:30" ht="15.75" customHeight="1" x14ac:dyDescent="0.25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  <c r="AA332" s="54"/>
      <c r="AB332" s="54"/>
      <c r="AC332" s="54"/>
      <c r="AD332" s="54"/>
    </row>
    <row r="333" spans="1:30" ht="15.75" customHeight="1" x14ac:dyDescent="0.25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  <c r="AA333" s="54"/>
      <c r="AB333" s="54"/>
      <c r="AC333" s="54"/>
      <c r="AD333" s="54"/>
    </row>
    <row r="334" spans="1:30" ht="15.75" customHeight="1" x14ac:dyDescent="0.25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  <c r="AA334" s="54"/>
      <c r="AB334" s="54"/>
      <c r="AC334" s="54"/>
      <c r="AD334" s="54"/>
    </row>
    <row r="335" spans="1:30" ht="15.75" customHeight="1" x14ac:dyDescent="0.25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  <c r="AA335" s="54"/>
      <c r="AB335" s="54"/>
      <c r="AC335" s="54"/>
      <c r="AD335" s="54"/>
    </row>
    <row r="336" spans="1:30" ht="15.75" customHeight="1" x14ac:dyDescent="0.25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  <c r="AA336" s="54"/>
      <c r="AB336" s="54"/>
      <c r="AC336" s="54"/>
      <c r="AD336" s="54"/>
    </row>
    <row r="337" spans="1:30" ht="15.75" customHeight="1" x14ac:dyDescent="0.25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  <c r="AA337" s="54"/>
      <c r="AB337" s="54"/>
      <c r="AC337" s="54"/>
      <c r="AD337" s="54"/>
    </row>
    <row r="338" spans="1:30" ht="15.75" customHeight="1" x14ac:dyDescent="0.25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  <c r="AA338" s="54"/>
      <c r="AB338" s="54"/>
      <c r="AC338" s="54"/>
      <c r="AD338" s="54"/>
    </row>
    <row r="339" spans="1:30" ht="15.75" customHeight="1" x14ac:dyDescent="0.25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  <c r="AA339" s="54"/>
      <c r="AB339" s="54"/>
      <c r="AC339" s="54"/>
      <c r="AD339" s="54"/>
    </row>
    <row r="340" spans="1:30" ht="15.75" customHeight="1" x14ac:dyDescent="0.25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  <c r="AA340" s="54"/>
      <c r="AB340" s="54"/>
      <c r="AC340" s="54"/>
      <c r="AD340" s="54"/>
    </row>
    <row r="341" spans="1:30" ht="15.75" customHeight="1" x14ac:dyDescent="0.25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  <c r="AA341" s="54"/>
      <c r="AB341" s="54"/>
      <c r="AC341" s="54"/>
      <c r="AD341" s="54"/>
    </row>
    <row r="342" spans="1:30" ht="15.75" customHeight="1" x14ac:dyDescent="0.25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  <c r="AA342" s="54"/>
      <c r="AB342" s="54"/>
      <c r="AC342" s="54"/>
      <c r="AD342" s="54"/>
    </row>
    <row r="343" spans="1:30" ht="15.75" customHeight="1" x14ac:dyDescent="0.25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  <c r="AA343" s="54"/>
      <c r="AB343" s="54"/>
      <c r="AC343" s="54"/>
      <c r="AD343" s="54"/>
    </row>
    <row r="344" spans="1:30" ht="15.75" customHeight="1" x14ac:dyDescent="0.25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  <c r="AA344" s="54"/>
      <c r="AB344" s="54"/>
      <c r="AC344" s="54"/>
      <c r="AD344" s="54"/>
    </row>
    <row r="345" spans="1:30" ht="15.75" customHeight="1" x14ac:dyDescent="0.25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  <c r="AA345" s="54"/>
      <c r="AB345" s="54"/>
      <c r="AC345" s="54"/>
      <c r="AD345" s="54"/>
    </row>
    <row r="346" spans="1:30" ht="15.75" customHeight="1" x14ac:dyDescent="0.25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  <c r="AA346" s="54"/>
      <c r="AB346" s="54"/>
      <c r="AC346" s="54"/>
      <c r="AD346" s="54"/>
    </row>
    <row r="347" spans="1:30" ht="15.75" customHeight="1" x14ac:dyDescent="0.25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  <c r="AA347" s="54"/>
      <c r="AB347" s="54"/>
      <c r="AC347" s="54"/>
      <c r="AD347" s="54"/>
    </row>
    <row r="348" spans="1:30" ht="15.75" customHeight="1" x14ac:dyDescent="0.25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  <c r="AA348" s="54"/>
      <c r="AB348" s="54"/>
      <c r="AC348" s="54"/>
      <c r="AD348" s="54"/>
    </row>
    <row r="349" spans="1:30" ht="15.75" customHeight="1" x14ac:dyDescent="0.25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  <c r="AA349" s="54"/>
      <c r="AB349" s="54"/>
      <c r="AC349" s="54"/>
      <c r="AD349" s="54"/>
    </row>
    <row r="350" spans="1:30" ht="15.75" customHeight="1" x14ac:dyDescent="0.25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  <c r="AA350" s="54"/>
      <c r="AB350" s="54"/>
      <c r="AC350" s="54"/>
      <c r="AD350" s="54"/>
    </row>
    <row r="351" spans="1:30" ht="15.75" customHeight="1" x14ac:dyDescent="0.25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  <c r="AA351" s="54"/>
      <c r="AB351" s="54"/>
      <c r="AC351" s="54"/>
      <c r="AD351" s="54"/>
    </row>
    <row r="352" spans="1:30" ht="15.75" customHeight="1" x14ac:dyDescent="0.25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  <c r="AA352" s="54"/>
      <c r="AB352" s="54"/>
      <c r="AC352" s="54"/>
      <c r="AD352" s="54"/>
    </row>
    <row r="353" spans="1:30" ht="15.75" customHeight="1" x14ac:dyDescent="0.25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  <c r="AA353" s="54"/>
      <c r="AB353" s="54"/>
      <c r="AC353" s="54"/>
      <c r="AD353" s="54"/>
    </row>
    <row r="354" spans="1:30" ht="15.75" customHeight="1" x14ac:dyDescent="0.25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  <c r="AA354" s="54"/>
      <c r="AB354" s="54"/>
      <c r="AC354" s="54"/>
      <c r="AD354" s="54"/>
    </row>
    <row r="355" spans="1:30" ht="15.75" customHeight="1" x14ac:dyDescent="0.25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  <c r="AA355" s="54"/>
      <c r="AB355" s="54"/>
      <c r="AC355" s="54"/>
      <c r="AD355" s="54"/>
    </row>
    <row r="356" spans="1:30" ht="15.75" customHeight="1" x14ac:dyDescent="0.25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  <c r="AA356" s="54"/>
      <c r="AB356" s="54"/>
      <c r="AC356" s="54"/>
      <c r="AD356" s="54"/>
    </row>
    <row r="357" spans="1:30" ht="15.75" customHeight="1" x14ac:dyDescent="0.25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  <c r="AA357" s="54"/>
      <c r="AB357" s="54"/>
      <c r="AC357" s="54"/>
      <c r="AD357" s="54"/>
    </row>
    <row r="358" spans="1:30" ht="15.75" customHeight="1" x14ac:dyDescent="0.25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  <c r="AA358" s="54"/>
      <c r="AB358" s="54"/>
      <c r="AC358" s="54"/>
      <c r="AD358" s="54"/>
    </row>
    <row r="359" spans="1:30" ht="15.75" customHeight="1" x14ac:dyDescent="0.25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  <c r="AA359" s="54"/>
      <c r="AB359" s="54"/>
      <c r="AC359" s="54"/>
      <c r="AD359" s="54"/>
    </row>
    <row r="360" spans="1:30" ht="15.75" customHeight="1" x14ac:dyDescent="0.25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  <c r="AA360" s="54"/>
      <c r="AB360" s="54"/>
      <c r="AC360" s="54"/>
      <c r="AD360" s="54"/>
    </row>
    <row r="361" spans="1:30" ht="15.75" customHeight="1" x14ac:dyDescent="0.25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  <c r="AA361" s="54"/>
      <c r="AB361" s="54"/>
      <c r="AC361" s="54"/>
      <c r="AD361" s="54"/>
    </row>
    <row r="362" spans="1:30" ht="15.75" customHeight="1" x14ac:dyDescent="0.25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  <c r="AA362" s="54"/>
      <c r="AB362" s="54"/>
      <c r="AC362" s="54"/>
      <c r="AD362" s="54"/>
    </row>
    <row r="363" spans="1:30" ht="15.75" customHeight="1" x14ac:dyDescent="0.25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  <c r="AA363" s="54"/>
      <c r="AB363" s="54"/>
      <c r="AC363" s="54"/>
      <c r="AD363" s="54"/>
    </row>
    <row r="364" spans="1:30" ht="15.75" customHeight="1" x14ac:dyDescent="0.25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  <c r="AA364" s="54"/>
      <c r="AB364" s="54"/>
      <c r="AC364" s="54"/>
      <c r="AD364" s="54"/>
    </row>
    <row r="365" spans="1:30" ht="15.75" customHeight="1" x14ac:dyDescent="0.25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  <c r="AA365" s="54"/>
      <c r="AB365" s="54"/>
      <c r="AC365" s="54"/>
      <c r="AD365" s="54"/>
    </row>
    <row r="366" spans="1:30" ht="15.75" customHeight="1" x14ac:dyDescent="0.25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  <c r="AA366" s="54"/>
      <c r="AB366" s="54"/>
      <c r="AC366" s="54"/>
      <c r="AD366" s="54"/>
    </row>
    <row r="367" spans="1:30" ht="15.75" customHeight="1" x14ac:dyDescent="0.25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  <c r="AA367" s="54"/>
      <c r="AB367" s="54"/>
      <c r="AC367" s="54"/>
      <c r="AD367" s="54"/>
    </row>
    <row r="368" spans="1:30" ht="15.75" customHeight="1" x14ac:dyDescent="0.25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  <c r="AA368" s="54"/>
      <c r="AB368" s="54"/>
      <c r="AC368" s="54"/>
      <c r="AD368" s="54"/>
    </row>
    <row r="369" spans="1:30" ht="15.75" customHeight="1" x14ac:dyDescent="0.25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  <c r="AA369" s="54"/>
      <c r="AB369" s="54"/>
      <c r="AC369" s="54"/>
      <c r="AD369" s="54"/>
    </row>
    <row r="370" spans="1:30" ht="15.75" customHeight="1" x14ac:dyDescent="0.25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  <c r="AA370" s="54"/>
      <c r="AB370" s="54"/>
      <c r="AC370" s="54"/>
      <c r="AD370" s="54"/>
    </row>
    <row r="371" spans="1:30" ht="15.75" customHeight="1" x14ac:dyDescent="0.25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  <c r="AA371" s="54"/>
      <c r="AB371" s="54"/>
      <c r="AC371" s="54"/>
      <c r="AD371" s="54"/>
    </row>
    <row r="372" spans="1:30" ht="15.75" customHeight="1" x14ac:dyDescent="0.25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  <c r="AA372" s="54"/>
      <c r="AB372" s="54"/>
      <c r="AC372" s="54"/>
      <c r="AD372" s="54"/>
    </row>
    <row r="373" spans="1:30" ht="15.75" customHeight="1" x14ac:dyDescent="0.25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  <c r="AA373" s="54"/>
      <c r="AB373" s="54"/>
      <c r="AC373" s="54"/>
      <c r="AD373" s="54"/>
    </row>
    <row r="374" spans="1:30" ht="15.75" customHeight="1" x14ac:dyDescent="0.25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  <c r="AA374" s="54"/>
      <c r="AB374" s="54"/>
      <c r="AC374" s="54"/>
      <c r="AD374" s="54"/>
    </row>
    <row r="375" spans="1:30" ht="15.75" customHeight="1" x14ac:dyDescent="0.25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  <c r="AA375" s="54"/>
      <c r="AB375" s="54"/>
      <c r="AC375" s="54"/>
      <c r="AD375" s="54"/>
    </row>
    <row r="376" spans="1:30" ht="15.75" customHeight="1" x14ac:dyDescent="0.25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  <c r="AA376" s="54"/>
      <c r="AB376" s="54"/>
      <c r="AC376" s="54"/>
      <c r="AD376" s="54"/>
    </row>
    <row r="377" spans="1:30" ht="15.75" customHeight="1" x14ac:dyDescent="0.25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  <c r="AA377" s="54"/>
      <c r="AB377" s="54"/>
      <c r="AC377" s="54"/>
      <c r="AD377" s="54"/>
    </row>
    <row r="378" spans="1:30" ht="15.75" customHeight="1" x14ac:dyDescent="0.25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  <c r="AA378" s="54"/>
      <c r="AB378" s="54"/>
      <c r="AC378" s="54"/>
      <c r="AD378" s="54"/>
    </row>
    <row r="379" spans="1:30" ht="15.75" customHeight="1" x14ac:dyDescent="0.25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  <c r="AA379" s="54"/>
      <c r="AB379" s="54"/>
      <c r="AC379" s="54"/>
      <c r="AD379" s="54"/>
    </row>
    <row r="380" spans="1:30" ht="15.75" customHeight="1" x14ac:dyDescent="0.25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  <c r="AA380" s="54"/>
      <c r="AB380" s="54"/>
      <c r="AC380" s="54"/>
      <c r="AD380" s="54"/>
    </row>
    <row r="381" spans="1:30" ht="15.75" customHeight="1" x14ac:dyDescent="0.25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  <c r="AA381" s="54"/>
      <c r="AB381" s="54"/>
      <c r="AC381" s="54"/>
      <c r="AD381" s="54"/>
    </row>
    <row r="382" spans="1:30" ht="15.75" customHeight="1" x14ac:dyDescent="0.25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  <c r="AA382" s="54"/>
      <c r="AB382" s="54"/>
      <c r="AC382" s="54"/>
      <c r="AD382" s="54"/>
    </row>
    <row r="383" spans="1:30" ht="15.75" customHeight="1" x14ac:dyDescent="0.25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  <c r="AA383" s="54"/>
      <c r="AB383" s="54"/>
      <c r="AC383" s="54"/>
      <c r="AD383" s="54"/>
    </row>
    <row r="384" spans="1:30" ht="15.75" customHeight="1" x14ac:dyDescent="0.25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  <c r="AA384" s="54"/>
      <c r="AB384" s="54"/>
      <c r="AC384" s="54"/>
      <c r="AD384" s="54"/>
    </row>
    <row r="385" spans="1:30" ht="15.75" customHeight="1" x14ac:dyDescent="0.25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  <c r="AA385" s="54"/>
      <c r="AB385" s="54"/>
      <c r="AC385" s="54"/>
      <c r="AD385" s="54"/>
    </row>
    <row r="386" spans="1:30" ht="15.75" customHeight="1" x14ac:dyDescent="0.25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  <c r="AA386" s="54"/>
      <c r="AB386" s="54"/>
      <c r="AC386" s="54"/>
      <c r="AD386" s="54"/>
    </row>
    <row r="387" spans="1:30" ht="15.75" customHeight="1" x14ac:dyDescent="0.25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  <c r="AA387" s="54"/>
      <c r="AB387" s="54"/>
      <c r="AC387" s="54"/>
      <c r="AD387" s="54"/>
    </row>
    <row r="388" spans="1:30" ht="15.75" customHeight="1" x14ac:dyDescent="0.25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  <c r="AA388" s="54"/>
      <c r="AB388" s="54"/>
      <c r="AC388" s="54"/>
      <c r="AD388" s="54"/>
    </row>
    <row r="389" spans="1:30" ht="15.75" customHeight="1" x14ac:dyDescent="0.25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  <c r="AA389" s="54"/>
      <c r="AB389" s="54"/>
      <c r="AC389" s="54"/>
      <c r="AD389" s="54"/>
    </row>
    <row r="390" spans="1:30" ht="15.75" customHeight="1" x14ac:dyDescent="0.25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  <c r="AA390" s="54"/>
      <c r="AB390" s="54"/>
      <c r="AC390" s="54"/>
      <c r="AD390" s="54"/>
    </row>
    <row r="391" spans="1:30" ht="15.75" customHeight="1" x14ac:dyDescent="0.25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  <c r="AA391" s="54"/>
      <c r="AB391" s="54"/>
      <c r="AC391" s="54"/>
      <c r="AD391" s="54"/>
    </row>
    <row r="392" spans="1:30" ht="15.75" customHeight="1" x14ac:dyDescent="0.25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  <c r="AA392" s="54"/>
      <c r="AB392" s="54"/>
      <c r="AC392" s="54"/>
      <c r="AD392" s="54"/>
    </row>
    <row r="393" spans="1:30" ht="15.75" customHeight="1" x14ac:dyDescent="0.25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  <c r="AA393" s="54"/>
      <c r="AB393" s="54"/>
      <c r="AC393" s="54"/>
      <c r="AD393" s="54"/>
    </row>
    <row r="394" spans="1:30" ht="15.75" customHeight="1" x14ac:dyDescent="0.25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  <c r="AA394" s="54"/>
      <c r="AB394" s="54"/>
      <c r="AC394" s="54"/>
      <c r="AD394" s="54"/>
    </row>
    <row r="395" spans="1:30" ht="15.75" customHeight="1" x14ac:dyDescent="0.25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  <c r="AA395" s="54"/>
      <c r="AB395" s="54"/>
      <c r="AC395" s="54"/>
      <c r="AD395" s="54"/>
    </row>
    <row r="396" spans="1:30" ht="15.75" customHeight="1" x14ac:dyDescent="0.25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  <c r="AA396" s="54"/>
      <c r="AB396" s="54"/>
      <c r="AC396" s="54"/>
      <c r="AD396" s="54"/>
    </row>
    <row r="397" spans="1:30" ht="15.75" customHeight="1" x14ac:dyDescent="0.25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  <c r="AA397" s="54"/>
      <c r="AB397" s="54"/>
      <c r="AC397" s="54"/>
      <c r="AD397" s="54"/>
    </row>
    <row r="398" spans="1:30" ht="15.75" customHeight="1" x14ac:dyDescent="0.25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  <c r="AA398" s="54"/>
      <c r="AB398" s="54"/>
      <c r="AC398" s="54"/>
      <c r="AD398" s="54"/>
    </row>
    <row r="399" spans="1:30" ht="15.75" customHeight="1" x14ac:dyDescent="0.25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  <c r="AA399" s="54"/>
      <c r="AB399" s="54"/>
      <c r="AC399" s="54"/>
      <c r="AD399" s="54"/>
    </row>
    <row r="400" spans="1:30" ht="15.75" customHeight="1" x14ac:dyDescent="0.25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  <c r="AA400" s="54"/>
      <c r="AB400" s="54"/>
      <c r="AC400" s="54"/>
      <c r="AD400" s="54"/>
    </row>
    <row r="401" spans="1:30" ht="15.75" customHeight="1" x14ac:dyDescent="0.25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  <c r="AA401" s="54"/>
      <c r="AB401" s="54"/>
      <c r="AC401" s="54"/>
      <c r="AD401" s="54"/>
    </row>
    <row r="402" spans="1:30" ht="15.75" customHeight="1" x14ac:dyDescent="0.25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  <c r="AA402" s="54"/>
      <c r="AB402" s="54"/>
      <c r="AC402" s="54"/>
      <c r="AD402" s="54"/>
    </row>
    <row r="403" spans="1:30" ht="15.75" customHeight="1" x14ac:dyDescent="0.25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  <c r="AA403" s="54"/>
      <c r="AB403" s="54"/>
      <c r="AC403" s="54"/>
      <c r="AD403" s="54"/>
    </row>
    <row r="404" spans="1:30" ht="15.75" customHeight="1" x14ac:dyDescent="0.25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  <c r="AA404" s="54"/>
      <c r="AB404" s="54"/>
      <c r="AC404" s="54"/>
      <c r="AD404" s="54"/>
    </row>
    <row r="405" spans="1:30" ht="15.75" customHeight="1" x14ac:dyDescent="0.25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  <c r="AA405" s="54"/>
      <c r="AB405" s="54"/>
      <c r="AC405" s="54"/>
      <c r="AD405" s="54"/>
    </row>
    <row r="406" spans="1:30" ht="15.75" customHeight="1" x14ac:dyDescent="0.25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  <c r="AA406" s="54"/>
      <c r="AB406" s="54"/>
      <c r="AC406" s="54"/>
      <c r="AD406" s="54"/>
    </row>
    <row r="407" spans="1:30" ht="15.75" customHeight="1" x14ac:dyDescent="0.25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  <c r="AA407" s="54"/>
      <c r="AB407" s="54"/>
      <c r="AC407" s="54"/>
      <c r="AD407" s="54"/>
    </row>
    <row r="408" spans="1:30" ht="15.75" customHeight="1" x14ac:dyDescent="0.25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  <c r="AA408" s="54"/>
      <c r="AB408" s="54"/>
      <c r="AC408" s="54"/>
      <c r="AD408" s="54"/>
    </row>
    <row r="409" spans="1:30" ht="15.75" customHeight="1" x14ac:dyDescent="0.25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  <c r="AA409" s="54"/>
      <c r="AB409" s="54"/>
      <c r="AC409" s="54"/>
      <c r="AD409" s="54"/>
    </row>
    <row r="410" spans="1:30" ht="15.75" customHeight="1" x14ac:dyDescent="0.25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  <c r="AA410" s="54"/>
      <c r="AB410" s="54"/>
      <c r="AC410" s="54"/>
      <c r="AD410" s="54"/>
    </row>
    <row r="411" spans="1:30" ht="15.75" customHeight="1" x14ac:dyDescent="0.25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  <c r="AA411" s="54"/>
      <c r="AB411" s="54"/>
      <c r="AC411" s="54"/>
      <c r="AD411" s="54"/>
    </row>
    <row r="412" spans="1:30" ht="15.75" customHeight="1" x14ac:dyDescent="0.25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  <c r="AA412" s="54"/>
      <c r="AB412" s="54"/>
      <c r="AC412" s="54"/>
      <c r="AD412" s="54"/>
    </row>
    <row r="413" spans="1:30" ht="15.75" customHeight="1" x14ac:dyDescent="0.25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  <c r="AA413" s="54"/>
      <c r="AB413" s="54"/>
      <c r="AC413" s="54"/>
      <c r="AD413" s="54"/>
    </row>
    <row r="414" spans="1:30" ht="15.75" customHeight="1" x14ac:dyDescent="0.25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  <c r="AA414" s="54"/>
      <c r="AB414" s="54"/>
      <c r="AC414" s="54"/>
      <c r="AD414" s="54"/>
    </row>
    <row r="415" spans="1:30" ht="15.75" customHeight="1" x14ac:dyDescent="0.25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  <c r="AA415" s="54"/>
      <c r="AB415" s="54"/>
      <c r="AC415" s="54"/>
      <c r="AD415" s="54"/>
    </row>
    <row r="416" spans="1:30" ht="15.75" customHeight="1" x14ac:dyDescent="0.25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  <c r="AA416" s="54"/>
      <c r="AB416" s="54"/>
      <c r="AC416" s="54"/>
      <c r="AD416" s="54"/>
    </row>
    <row r="417" spans="1:30" ht="15.75" customHeight="1" x14ac:dyDescent="0.25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  <c r="AA417" s="54"/>
      <c r="AB417" s="54"/>
      <c r="AC417" s="54"/>
      <c r="AD417" s="54"/>
    </row>
    <row r="418" spans="1:30" ht="15.75" customHeight="1" x14ac:dyDescent="0.25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  <c r="AA418" s="54"/>
      <c r="AB418" s="54"/>
      <c r="AC418" s="54"/>
      <c r="AD418" s="54"/>
    </row>
    <row r="419" spans="1:30" ht="15.75" customHeight="1" x14ac:dyDescent="0.25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  <c r="AA419" s="54"/>
      <c r="AB419" s="54"/>
      <c r="AC419" s="54"/>
      <c r="AD419" s="54"/>
    </row>
    <row r="420" spans="1:30" ht="15.75" customHeight="1" x14ac:dyDescent="0.25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  <c r="AA420" s="54"/>
      <c r="AB420" s="54"/>
      <c r="AC420" s="54"/>
      <c r="AD420" s="54"/>
    </row>
    <row r="421" spans="1:30" ht="15.75" customHeight="1" x14ac:dyDescent="0.25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  <c r="AA421" s="54"/>
      <c r="AB421" s="54"/>
      <c r="AC421" s="54"/>
      <c r="AD421" s="54"/>
    </row>
    <row r="422" spans="1:30" ht="15.75" customHeight="1" x14ac:dyDescent="0.25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  <c r="AA422" s="54"/>
      <c r="AB422" s="54"/>
      <c r="AC422" s="54"/>
      <c r="AD422" s="54"/>
    </row>
    <row r="423" spans="1:30" ht="15.75" customHeight="1" x14ac:dyDescent="0.25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  <c r="AA423" s="54"/>
      <c r="AB423" s="54"/>
      <c r="AC423" s="54"/>
      <c r="AD423" s="54"/>
    </row>
    <row r="424" spans="1:30" ht="15.75" customHeight="1" x14ac:dyDescent="0.25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  <c r="AA424" s="54"/>
      <c r="AB424" s="54"/>
      <c r="AC424" s="54"/>
      <c r="AD424" s="54"/>
    </row>
    <row r="425" spans="1:30" ht="15.75" customHeight="1" x14ac:dyDescent="0.25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  <c r="AA425" s="54"/>
      <c r="AB425" s="54"/>
      <c r="AC425" s="54"/>
      <c r="AD425" s="54"/>
    </row>
    <row r="426" spans="1:30" ht="15.75" customHeight="1" x14ac:dyDescent="0.25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  <c r="AA426" s="54"/>
      <c r="AB426" s="54"/>
      <c r="AC426" s="54"/>
      <c r="AD426" s="54"/>
    </row>
    <row r="427" spans="1:30" ht="15.75" customHeight="1" x14ac:dyDescent="0.25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  <c r="AA427" s="54"/>
      <c r="AB427" s="54"/>
      <c r="AC427" s="54"/>
      <c r="AD427" s="54"/>
    </row>
    <row r="428" spans="1:30" ht="15.75" customHeight="1" x14ac:dyDescent="0.25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  <c r="AA428" s="54"/>
      <c r="AB428" s="54"/>
      <c r="AC428" s="54"/>
      <c r="AD428" s="54"/>
    </row>
    <row r="429" spans="1:30" ht="15.75" customHeight="1" x14ac:dyDescent="0.25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  <c r="AA429" s="54"/>
      <c r="AB429" s="54"/>
      <c r="AC429" s="54"/>
      <c r="AD429" s="54"/>
    </row>
    <row r="430" spans="1:30" ht="15.75" customHeight="1" x14ac:dyDescent="0.25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  <c r="AA430" s="54"/>
      <c r="AB430" s="54"/>
      <c r="AC430" s="54"/>
      <c r="AD430" s="54"/>
    </row>
    <row r="431" spans="1:30" ht="15.75" customHeight="1" x14ac:dyDescent="0.25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  <c r="AA431" s="54"/>
      <c r="AB431" s="54"/>
      <c r="AC431" s="54"/>
      <c r="AD431" s="54"/>
    </row>
    <row r="432" spans="1:30" ht="15.75" customHeight="1" x14ac:dyDescent="0.25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  <c r="AA432" s="54"/>
      <c r="AB432" s="54"/>
      <c r="AC432" s="54"/>
      <c r="AD432" s="54"/>
    </row>
    <row r="433" spans="1:30" ht="15.75" customHeight="1" x14ac:dyDescent="0.25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  <c r="AA433" s="54"/>
      <c r="AB433" s="54"/>
      <c r="AC433" s="54"/>
      <c r="AD433" s="54"/>
    </row>
    <row r="434" spans="1:30" ht="15.75" customHeight="1" x14ac:dyDescent="0.25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  <c r="AA434" s="54"/>
      <c r="AB434" s="54"/>
      <c r="AC434" s="54"/>
      <c r="AD434" s="54"/>
    </row>
    <row r="435" spans="1:30" ht="15.75" customHeight="1" x14ac:dyDescent="0.25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  <c r="AA435" s="54"/>
      <c r="AB435" s="54"/>
      <c r="AC435" s="54"/>
      <c r="AD435" s="54"/>
    </row>
    <row r="436" spans="1:30" ht="15.75" customHeight="1" x14ac:dyDescent="0.25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  <c r="AA436" s="54"/>
      <c r="AB436" s="54"/>
      <c r="AC436" s="54"/>
      <c r="AD436" s="54"/>
    </row>
    <row r="437" spans="1:30" ht="15.75" customHeight="1" x14ac:dyDescent="0.25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  <c r="AA437" s="54"/>
      <c r="AB437" s="54"/>
      <c r="AC437" s="54"/>
      <c r="AD437" s="54"/>
    </row>
    <row r="438" spans="1:30" ht="15.75" customHeight="1" x14ac:dyDescent="0.25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  <c r="AA438" s="54"/>
      <c r="AB438" s="54"/>
      <c r="AC438" s="54"/>
      <c r="AD438" s="54"/>
    </row>
    <row r="439" spans="1:30" ht="15.75" customHeight="1" x14ac:dyDescent="0.25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  <c r="AA439" s="54"/>
      <c r="AB439" s="54"/>
      <c r="AC439" s="54"/>
      <c r="AD439" s="54"/>
    </row>
    <row r="440" spans="1:30" ht="15.75" customHeight="1" x14ac:dyDescent="0.25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  <c r="AA440" s="54"/>
      <c r="AB440" s="54"/>
      <c r="AC440" s="54"/>
      <c r="AD440" s="54"/>
    </row>
    <row r="441" spans="1:30" ht="15.75" customHeight="1" x14ac:dyDescent="0.25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  <c r="AA441" s="54"/>
      <c r="AB441" s="54"/>
      <c r="AC441" s="54"/>
      <c r="AD441" s="54"/>
    </row>
    <row r="442" spans="1:30" ht="15.75" customHeight="1" x14ac:dyDescent="0.25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  <c r="AA442" s="54"/>
      <c r="AB442" s="54"/>
      <c r="AC442" s="54"/>
      <c r="AD442" s="54"/>
    </row>
    <row r="443" spans="1:30" ht="15.75" customHeight="1" x14ac:dyDescent="0.25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  <c r="AA443" s="54"/>
      <c r="AB443" s="54"/>
      <c r="AC443" s="54"/>
      <c r="AD443" s="54"/>
    </row>
    <row r="444" spans="1:30" ht="15.75" customHeight="1" x14ac:dyDescent="0.25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  <c r="AA444" s="54"/>
      <c r="AB444" s="54"/>
      <c r="AC444" s="54"/>
      <c r="AD444" s="54"/>
    </row>
    <row r="445" spans="1:30" ht="15.75" customHeight="1" x14ac:dyDescent="0.25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  <c r="AA445" s="54"/>
      <c r="AB445" s="54"/>
      <c r="AC445" s="54"/>
      <c r="AD445" s="54"/>
    </row>
    <row r="446" spans="1:30" ht="15.75" customHeight="1" x14ac:dyDescent="0.25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  <c r="AA446" s="54"/>
      <c r="AB446" s="54"/>
      <c r="AC446" s="54"/>
      <c r="AD446" s="54"/>
    </row>
    <row r="447" spans="1:30" ht="15.75" customHeight="1" x14ac:dyDescent="0.25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  <c r="AA447" s="54"/>
      <c r="AB447" s="54"/>
      <c r="AC447" s="54"/>
      <c r="AD447" s="54"/>
    </row>
    <row r="448" spans="1:30" ht="15.75" customHeight="1" x14ac:dyDescent="0.25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  <c r="AA448" s="54"/>
      <c r="AB448" s="54"/>
      <c r="AC448" s="54"/>
      <c r="AD448" s="54"/>
    </row>
    <row r="449" spans="1:30" ht="15.75" customHeight="1" x14ac:dyDescent="0.25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  <c r="AA449" s="54"/>
      <c r="AB449" s="54"/>
      <c r="AC449" s="54"/>
      <c r="AD449" s="54"/>
    </row>
    <row r="450" spans="1:30" ht="15.75" customHeight="1" x14ac:dyDescent="0.25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  <c r="AA450" s="54"/>
      <c r="AB450" s="54"/>
      <c r="AC450" s="54"/>
      <c r="AD450" s="54"/>
    </row>
    <row r="451" spans="1:30" ht="15.75" customHeight="1" x14ac:dyDescent="0.25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  <c r="AA451" s="54"/>
      <c r="AB451" s="54"/>
      <c r="AC451" s="54"/>
      <c r="AD451" s="54"/>
    </row>
    <row r="452" spans="1:30" ht="15.75" customHeight="1" x14ac:dyDescent="0.25">
      <c r="A452" s="54"/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  <c r="AA452" s="54"/>
      <c r="AB452" s="54"/>
      <c r="AC452" s="54"/>
      <c r="AD452" s="54"/>
    </row>
    <row r="453" spans="1:30" ht="15.75" customHeight="1" x14ac:dyDescent="0.25">
      <c r="A453" s="54"/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  <c r="AA453" s="54"/>
      <c r="AB453" s="54"/>
      <c r="AC453" s="54"/>
      <c r="AD453" s="54"/>
    </row>
    <row r="454" spans="1:30" ht="15.75" customHeight="1" x14ac:dyDescent="0.25">
      <c r="A454" s="54"/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  <c r="AA454" s="54"/>
      <c r="AB454" s="54"/>
      <c r="AC454" s="54"/>
      <c r="AD454" s="54"/>
    </row>
    <row r="455" spans="1:30" ht="15.75" customHeight="1" x14ac:dyDescent="0.25">
      <c r="A455" s="54"/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  <c r="AA455" s="54"/>
      <c r="AB455" s="54"/>
      <c r="AC455" s="54"/>
      <c r="AD455" s="54"/>
    </row>
    <row r="456" spans="1:30" ht="15.75" customHeight="1" x14ac:dyDescent="0.25">
      <c r="A456" s="54"/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  <c r="AA456" s="54"/>
      <c r="AB456" s="54"/>
      <c r="AC456" s="54"/>
      <c r="AD456" s="54"/>
    </row>
    <row r="457" spans="1:30" ht="15.75" customHeight="1" x14ac:dyDescent="0.25">
      <c r="A457" s="54"/>
      <c r="B457" s="54"/>
      <c r="C457" s="54"/>
      <c r="D457" s="54"/>
      <c r="E457" s="54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  <c r="AA457" s="54"/>
      <c r="AB457" s="54"/>
      <c r="AC457" s="54"/>
      <c r="AD457" s="54"/>
    </row>
    <row r="458" spans="1:30" ht="15.75" customHeight="1" x14ac:dyDescent="0.25">
      <c r="A458" s="54"/>
      <c r="B458" s="54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  <c r="AA458" s="54"/>
      <c r="AB458" s="54"/>
      <c r="AC458" s="54"/>
      <c r="AD458" s="54"/>
    </row>
    <row r="459" spans="1:30" ht="15.75" customHeight="1" x14ac:dyDescent="0.25">
      <c r="A459" s="54"/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  <c r="AA459" s="54"/>
      <c r="AB459" s="54"/>
      <c r="AC459" s="54"/>
      <c r="AD459" s="54"/>
    </row>
    <row r="460" spans="1:30" ht="15.75" customHeight="1" x14ac:dyDescent="0.25">
      <c r="A460" s="54"/>
      <c r="B460" s="54"/>
      <c r="C460" s="54"/>
      <c r="D460" s="54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  <c r="AA460" s="54"/>
      <c r="AB460" s="54"/>
      <c r="AC460" s="54"/>
      <c r="AD460" s="54"/>
    </row>
    <row r="461" spans="1:30" ht="15.75" customHeight="1" x14ac:dyDescent="0.25">
      <c r="A461" s="54"/>
      <c r="B461" s="54"/>
      <c r="C461" s="54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  <c r="AA461" s="54"/>
      <c r="AB461" s="54"/>
      <c r="AC461" s="54"/>
      <c r="AD461" s="54"/>
    </row>
    <row r="462" spans="1:30" ht="15.75" customHeight="1" x14ac:dyDescent="0.25">
      <c r="A462" s="54"/>
      <c r="B462" s="54"/>
      <c r="C462" s="54"/>
      <c r="D462" s="54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  <c r="AA462" s="54"/>
      <c r="AB462" s="54"/>
      <c r="AC462" s="54"/>
      <c r="AD462" s="54"/>
    </row>
    <row r="463" spans="1:30" ht="15.75" customHeight="1" x14ac:dyDescent="0.25">
      <c r="A463" s="54"/>
      <c r="B463" s="54"/>
      <c r="C463" s="54"/>
      <c r="D463" s="54"/>
      <c r="E463" s="54"/>
      <c r="F463" s="54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  <c r="AA463" s="54"/>
      <c r="AB463" s="54"/>
      <c r="AC463" s="54"/>
      <c r="AD463" s="54"/>
    </row>
    <row r="464" spans="1:30" ht="15.75" customHeight="1" x14ac:dyDescent="0.25">
      <c r="A464" s="54"/>
      <c r="B464" s="54"/>
      <c r="C464" s="54"/>
      <c r="D464" s="54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  <c r="AA464" s="54"/>
      <c r="AB464" s="54"/>
      <c r="AC464" s="54"/>
      <c r="AD464" s="54"/>
    </row>
    <row r="465" spans="1:30" ht="15.75" customHeight="1" x14ac:dyDescent="0.25">
      <c r="A465" s="54"/>
      <c r="B465" s="54"/>
      <c r="C465" s="54"/>
      <c r="D465" s="54"/>
      <c r="E465" s="54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  <c r="AA465" s="54"/>
      <c r="AB465" s="54"/>
      <c r="AC465" s="54"/>
      <c r="AD465" s="54"/>
    </row>
    <row r="466" spans="1:30" ht="15.75" customHeight="1" x14ac:dyDescent="0.25">
      <c r="A466" s="54"/>
      <c r="B466" s="54"/>
      <c r="C466" s="54"/>
      <c r="D466" s="54"/>
      <c r="E466" s="54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  <c r="AA466" s="54"/>
      <c r="AB466" s="54"/>
      <c r="AC466" s="54"/>
      <c r="AD466" s="54"/>
    </row>
    <row r="467" spans="1:30" ht="15.75" customHeight="1" x14ac:dyDescent="0.25">
      <c r="A467" s="54"/>
      <c r="B467" s="54"/>
      <c r="C467" s="54"/>
      <c r="D467" s="54"/>
      <c r="E467" s="54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  <c r="AA467" s="54"/>
      <c r="AB467" s="54"/>
      <c r="AC467" s="54"/>
      <c r="AD467" s="54"/>
    </row>
    <row r="468" spans="1:30" ht="15.75" customHeight="1" x14ac:dyDescent="0.25">
      <c r="A468" s="54"/>
      <c r="B468" s="54"/>
      <c r="C468" s="54"/>
      <c r="D468" s="54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  <c r="AA468" s="54"/>
      <c r="AB468" s="54"/>
      <c r="AC468" s="54"/>
      <c r="AD468" s="54"/>
    </row>
    <row r="469" spans="1:30" ht="15.75" customHeight="1" x14ac:dyDescent="0.25">
      <c r="A469" s="54"/>
      <c r="B469" s="54"/>
      <c r="C469" s="54"/>
      <c r="D469" s="54"/>
      <c r="E469" s="54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  <c r="AA469" s="54"/>
      <c r="AB469" s="54"/>
      <c r="AC469" s="54"/>
      <c r="AD469" s="54"/>
    </row>
    <row r="470" spans="1:30" ht="15.75" customHeight="1" x14ac:dyDescent="0.25">
      <c r="A470" s="54"/>
      <c r="B470" s="54"/>
      <c r="C470" s="54"/>
      <c r="D470" s="54"/>
      <c r="E470" s="54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  <c r="AA470" s="54"/>
      <c r="AB470" s="54"/>
      <c r="AC470" s="54"/>
      <c r="AD470" s="54"/>
    </row>
    <row r="471" spans="1:30" ht="15.75" customHeight="1" x14ac:dyDescent="0.25">
      <c r="A471" s="54"/>
      <c r="B471" s="54"/>
      <c r="C471" s="54"/>
      <c r="D471" s="54"/>
      <c r="E471" s="54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  <c r="AA471" s="54"/>
      <c r="AB471" s="54"/>
      <c r="AC471" s="54"/>
      <c r="AD471" s="54"/>
    </row>
    <row r="472" spans="1:30" ht="15.75" customHeight="1" x14ac:dyDescent="0.25">
      <c r="A472" s="54"/>
      <c r="B472" s="54"/>
      <c r="C472" s="54"/>
      <c r="D472" s="54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  <c r="AA472" s="54"/>
      <c r="AB472" s="54"/>
      <c r="AC472" s="54"/>
      <c r="AD472" s="54"/>
    </row>
    <row r="473" spans="1:30" ht="15.75" customHeight="1" x14ac:dyDescent="0.25">
      <c r="A473" s="54"/>
      <c r="B473" s="54"/>
      <c r="C473" s="54"/>
      <c r="D473" s="54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  <c r="AA473" s="54"/>
      <c r="AB473" s="54"/>
      <c r="AC473" s="54"/>
      <c r="AD473" s="54"/>
    </row>
    <row r="474" spans="1:30" ht="15.75" customHeight="1" x14ac:dyDescent="0.25">
      <c r="A474" s="54"/>
      <c r="B474" s="54"/>
      <c r="C474" s="54"/>
      <c r="D474" s="54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  <c r="AA474" s="54"/>
      <c r="AB474" s="54"/>
      <c r="AC474" s="54"/>
      <c r="AD474" s="54"/>
    </row>
    <row r="475" spans="1:30" ht="15.75" customHeight="1" x14ac:dyDescent="0.25">
      <c r="A475" s="54"/>
      <c r="B475" s="54"/>
      <c r="C475" s="54"/>
      <c r="D475" s="54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  <c r="AA475" s="54"/>
      <c r="AB475" s="54"/>
      <c r="AC475" s="54"/>
      <c r="AD475" s="54"/>
    </row>
    <row r="476" spans="1:30" ht="15.75" customHeight="1" x14ac:dyDescent="0.25">
      <c r="A476" s="54"/>
      <c r="B476" s="54"/>
      <c r="C476" s="54"/>
      <c r="D476" s="54"/>
      <c r="E476" s="54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  <c r="AA476" s="54"/>
      <c r="AB476" s="54"/>
      <c r="AC476" s="54"/>
      <c r="AD476" s="54"/>
    </row>
    <row r="477" spans="1:30" ht="15.75" customHeight="1" x14ac:dyDescent="0.25">
      <c r="A477" s="54"/>
      <c r="B477" s="54"/>
      <c r="C477" s="54"/>
      <c r="D477" s="54"/>
      <c r="E477" s="54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  <c r="AA477" s="54"/>
      <c r="AB477" s="54"/>
      <c r="AC477" s="54"/>
      <c r="AD477" s="54"/>
    </row>
    <row r="478" spans="1:30" ht="15.75" customHeight="1" x14ac:dyDescent="0.25">
      <c r="A478" s="54"/>
      <c r="B478" s="54"/>
      <c r="C478" s="54"/>
      <c r="D478" s="54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  <c r="AA478" s="54"/>
      <c r="AB478" s="54"/>
      <c r="AC478" s="54"/>
      <c r="AD478" s="54"/>
    </row>
    <row r="479" spans="1:30" ht="15.75" customHeight="1" x14ac:dyDescent="0.25">
      <c r="A479" s="54"/>
      <c r="B479" s="54"/>
      <c r="C479" s="54"/>
      <c r="D479" s="54"/>
      <c r="E479" s="54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  <c r="AA479" s="54"/>
      <c r="AB479" s="54"/>
      <c r="AC479" s="54"/>
      <c r="AD479" s="54"/>
    </row>
    <row r="480" spans="1:30" ht="15.75" customHeight="1" x14ac:dyDescent="0.25">
      <c r="A480" s="54"/>
      <c r="B480" s="54"/>
      <c r="C480" s="54"/>
      <c r="D480" s="54"/>
      <c r="E480" s="54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  <c r="AA480" s="54"/>
      <c r="AB480" s="54"/>
      <c r="AC480" s="54"/>
      <c r="AD480" s="54"/>
    </row>
    <row r="481" spans="1:30" ht="15.75" customHeight="1" x14ac:dyDescent="0.25">
      <c r="A481" s="54"/>
      <c r="B481" s="54"/>
      <c r="C481" s="54"/>
      <c r="D481" s="54"/>
      <c r="E481" s="54"/>
      <c r="F481" s="54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  <c r="AA481" s="54"/>
      <c r="AB481" s="54"/>
      <c r="AC481" s="54"/>
      <c r="AD481" s="54"/>
    </row>
    <row r="482" spans="1:30" ht="15.75" customHeight="1" x14ac:dyDescent="0.25">
      <c r="A482" s="54"/>
      <c r="B482" s="54"/>
      <c r="C482" s="54"/>
      <c r="D482" s="54"/>
      <c r="E482" s="54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  <c r="AA482" s="54"/>
      <c r="AB482" s="54"/>
      <c r="AC482" s="54"/>
      <c r="AD482" s="54"/>
    </row>
    <row r="483" spans="1:30" ht="15.75" customHeight="1" x14ac:dyDescent="0.25">
      <c r="A483" s="54"/>
      <c r="B483" s="54"/>
      <c r="C483" s="54"/>
      <c r="D483" s="54"/>
      <c r="E483" s="54"/>
      <c r="F483" s="54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  <c r="AA483" s="54"/>
      <c r="AB483" s="54"/>
      <c r="AC483" s="54"/>
      <c r="AD483" s="54"/>
    </row>
    <row r="484" spans="1:30" ht="15.75" customHeight="1" x14ac:dyDescent="0.25">
      <c r="A484" s="54"/>
      <c r="B484" s="54"/>
      <c r="C484" s="54"/>
      <c r="D484" s="54"/>
      <c r="E484" s="54"/>
      <c r="F484" s="54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  <c r="AA484" s="54"/>
      <c r="AB484" s="54"/>
      <c r="AC484" s="54"/>
      <c r="AD484" s="54"/>
    </row>
    <row r="485" spans="1:30" ht="15.75" customHeight="1" x14ac:dyDescent="0.25">
      <c r="A485" s="54"/>
      <c r="B485" s="54"/>
      <c r="C485" s="54"/>
      <c r="D485" s="54"/>
      <c r="E485" s="54"/>
      <c r="F485" s="54"/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  <c r="AA485" s="54"/>
      <c r="AB485" s="54"/>
      <c r="AC485" s="54"/>
      <c r="AD485" s="54"/>
    </row>
    <row r="486" spans="1:30" ht="15.75" customHeight="1" x14ac:dyDescent="0.25">
      <c r="A486" s="54"/>
      <c r="B486" s="54"/>
      <c r="C486" s="54"/>
      <c r="D486" s="54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  <c r="AA486" s="54"/>
      <c r="AB486" s="54"/>
      <c r="AC486" s="54"/>
      <c r="AD486" s="54"/>
    </row>
    <row r="487" spans="1:30" ht="15.75" customHeight="1" x14ac:dyDescent="0.25">
      <c r="A487" s="54"/>
      <c r="B487" s="54"/>
      <c r="C487" s="54"/>
      <c r="D487" s="54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  <c r="AA487" s="54"/>
      <c r="AB487" s="54"/>
      <c r="AC487" s="54"/>
      <c r="AD487" s="54"/>
    </row>
    <row r="488" spans="1:30" ht="15.75" customHeight="1" x14ac:dyDescent="0.25">
      <c r="A488" s="54"/>
      <c r="B488" s="54"/>
      <c r="C488" s="54"/>
      <c r="D488" s="54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  <c r="AA488" s="54"/>
      <c r="AB488" s="54"/>
      <c r="AC488" s="54"/>
      <c r="AD488" s="54"/>
    </row>
    <row r="489" spans="1:30" ht="15.75" customHeight="1" x14ac:dyDescent="0.25">
      <c r="A489" s="54"/>
      <c r="B489" s="54"/>
      <c r="C489" s="54"/>
      <c r="D489" s="54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  <c r="AA489" s="54"/>
      <c r="AB489" s="54"/>
      <c r="AC489" s="54"/>
      <c r="AD489" s="54"/>
    </row>
    <row r="490" spans="1:30" ht="15.75" customHeight="1" x14ac:dyDescent="0.25">
      <c r="A490" s="54"/>
      <c r="B490" s="54"/>
      <c r="C490" s="54"/>
      <c r="D490" s="54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  <c r="AA490" s="54"/>
      <c r="AB490" s="54"/>
      <c r="AC490" s="54"/>
      <c r="AD490" s="54"/>
    </row>
    <row r="491" spans="1:30" ht="15.75" customHeight="1" x14ac:dyDescent="0.25">
      <c r="A491" s="54"/>
      <c r="B491" s="54"/>
      <c r="C491" s="54"/>
      <c r="D491" s="54"/>
      <c r="E491" s="54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  <c r="AA491" s="54"/>
      <c r="AB491" s="54"/>
      <c r="AC491" s="54"/>
      <c r="AD491" s="54"/>
    </row>
    <row r="492" spans="1:30" ht="15.75" customHeight="1" x14ac:dyDescent="0.25">
      <c r="A492" s="54"/>
      <c r="B492" s="54"/>
      <c r="C492" s="54"/>
      <c r="D492" s="54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  <c r="AA492" s="54"/>
      <c r="AB492" s="54"/>
      <c r="AC492" s="54"/>
      <c r="AD492" s="54"/>
    </row>
    <row r="493" spans="1:30" ht="15.75" customHeight="1" x14ac:dyDescent="0.25">
      <c r="A493" s="54"/>
      <c r="B493" s="54"/>
      <c r="C493" s="54"/>
      <c r="D493" s="54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  <c r="AA493" s="54"/>
      <c r="AB493" s="54"/>
      <c r="AC493" s="54"/>
      <c r="AD493" s="54"/>
    </row>
    <row r="494" spans="1:30" ht="15.75" customHeight="1" x14ac:dyDescent="0.25">
      <c r="A494" s="54"/>
      <c r="B494" s="54"/>
      <c r="C494" s="54"/>
      <c r="D494" s="54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  <c r="AA494" s="54"/>
      <c r="AB494" s="54"/>
      <c r="AC494" s="54"/>
      <c r="AD494" s="54"/>
    </row>
    <row r="495" spans="1:30" ht="15.75" customHeight="1" x14ac:dyDescent="0.25">
      <c r="A495" s="54"/>
      <c r="B495" s="54"/>
      <c r="C495" s="54"/>
      <c r="D495" s="54"/>
      <c r="E495" s="54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  <c r="AA495" s="54"/>
      <c r="AB495" s="54"/>
      <c r="AC495" s="54"/>
      <c r="AD495" s="54"/>
    </row>
    <row r="496" spans="1:30" ht="15.75" customHeight="1" x14ac:dyDescent="0.25">
      <c r="A496" s="54"/>
      <c r="B496" s="54"/>
      <c r="C496" s="54"/>
      <c r="D496" s="54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  <c r="AA496" s="54"/>
      <c r="AB496" s="54"/>
      <c r="AC496" s="54"/>
      <c r="AD496" s="54"/>
    </row>
    <row r="497" spans="1:30" ht="15.75" customHeight="1" x14ac:dyDescent="0.25">
      <c r="A497" s="54"/>
      <c r="B497" s="54"/>
      <c r="C497" s="54"/>
      <c r="D497" s="54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  <c r="AA497" s="54"/>
      <c r="AB497" s="54"/>
      <c r="AC497" s="54"/>
      <c r="AD497" s="54"/>
    </row>
    <row r="498" spans="1:30" ht="15.75" customHeight="1" x14ac:dyDescent="0.25">
      <c r="A498" s="54"/>
      <c r="B498" s="54"/>
      <c r="C498" s="54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  <c r="AA498" s="54"/>
      <c r="AB498" s="54"/>
      <c r="AC498" s="54"/>
      <c r="AD498" s="54"/>
    </row>
    <row r="499" spans="1:30" ht="15.75" customHeight="1" x14ac:dyDescent="0.25">
      <c r="A499" s="54"/>
      <c r="B499" s="54"/>
      <c r="C499" s="54"/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  <c r="AA499" s="54"/>
      <c r="AB499" s="54"/>
      <c r="AC499" s="54"/>
      <c r="AD499" s="54"/>
    </row>
    <row r="500" spans="1:30" ht="15.75" customHeight="1" x14ac:dyDescent="0.25">
      <c r="A500" s="54"/>
      <c r="B500" s="54"/>
      <c r="C500" s="54"/>
      <c r="D500" s="54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  <c r="AA500" s="54"/>
      <c r="AB500" s="54"/>
      <c r="AC500" s="54"/>
      <c r="AD500" s="54"/>
    </row>
    <row r="501" spans="1:30" ht="15.75" customHeight="1" x14ac:dyDescent="0.25">
      <c r="A501" s="54"/>
      <c r="B501" s="54"/>
      <c r="C501" s="54"/>
      <c r="D501" s="54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  <c r="AA501" s="54"/>
      <c r="AB501" s="54"/>
      <c r="AC501" s="54"/>
      <c r="AD501" s="54"/>
    </row>
    <row r="502" spans="1:30" ht="15.75" customHeight="1" x14ac:dyDescent="0.25">
      <c r="A502" s="54"/>
      <c r="B502" s="54"/>
      <c r="C502" s="54"/>
      <c r="D502" s="54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  <c r="AA502" s="54"/>
      <c r="AB502" s="54"/>
      <c r="AC502" s="54"/>
      <c r="AD502" s="54"/>
    </row>
    <row r="503" spans="1:30" ht="15.75" customHeight="1" x14ac:dyDescent="0.25">
      <c r="A503" s="54"/>
      <c r="B503" s="54"/>
      <c r="C503" s="54"/>
      <c r="D503" s="54"/>
      <c r="E503" s="54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  <c r="AA503" s="54"/>
      <c r="AB503" s="54"/>
      <c r="AC503" s="54"/>
      <c r="AD503" s="54"/>
    </row>
    <row r="504" spans="1:30" ht="15.75" customHeight="1" x14ac:dyDescent="0.25">
      <c r="A504" s="54"/>
      <c r="B504" s="54"/>
      <c r="C504" s="54"/>
      <c r="D504" s="54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  <c r="AA504" s="54"/>
      <c r="AB504" s="54"/>
      <c r="AC504" s="54"/>
      <c r="AD504" s="54"/>
    </row>
    <row r="505" spans="1:30" ht="15.75" customHeight="1" x14ac:dyDescent="0.25">
      <c r="A505" s="54"/>
      <c r="B505" s="54"/>
      <c r="C505" s="54"/>
      <c r="D505" s="54"/>
      <c r="E505" s="54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  <c r="AA505" s="54"/>
      <c r="AB505" s="54"/>
      <c r="AC505" s="54"/>
      <c r="AD505" s="54"/>
    </row>
    <row r="506" spans="1:30" ht="15.75" customHeight="1" x14ac:dyDescent="0.25">
      <c r="A506" s="54"/>
      <c r="B506" s="54"/>
      <c r="C506" s="54"/>
      <c r="D506" s="54"/>
      <c r="E506" s="54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  <c r="AA506" s="54"/>
      <c r="AB506" s="54"/>
      <c r="AC506" s="54"/>
      <c r="AD506" s="54"/>
    </row>
    <row r="507" spans="1:30" ht="15.75" customHeight="1" x14ac:dyDescent="0.25">
      <c r="A507" s="54"/>
      <c r="B507" s="54"/>
      <c r="C507" s="54"/>
      <c r="D507" s="54"/>
      <c r="E507" s="54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  <c r="AA507" s="54"/>
      <c r="AB507" s="54"/>
      <c r="AC507" s="54"/>
      <c r="AD507" s="54"/>
    </row>
    <row r="508" spans="1:30" ht="15.75" customHeight="1" x14ac:dyDescent="0.25">
      <c r="A508" s="54"/>
      <c r="B508" s="54"/>
      <c r="C508" s="54"/>
      <c r="D508" s="54"/>
      <c r="E508" s="54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  <c r="AA508" s="54"/>
      <c r="AB508" s="54"/>
      <c r="AC508" s="54"/>
      <c r="AD508" s="54"/>
    </row>
    <row r="509" spans="1:30" ht="15.75" customHeight="1" x14ac:dyDescent="0.25">
      <c r="A509" s="54"/>
      <c r="B509" s="54"/>
      <c r="C509" s="54"/>
      <c r="D509" s="54"/>
      <c r="E509" s="54"/>
      <c r="F509" s="54"/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  <c r="AA509" s="54"/>
      <c r="AB509" s="54"/>
      <c r="AC509" s="54"/>
      <c r="AD509" s="54"/>
    </row>
    <row r="510" spans="1:30" ht="15.75" customHeight="1" x14ac:dyDescent="0.25">
      <c r="A510" s="54"/>
      <c r="B510" s="54"/>
      <c r="C510" s="54"/>
      <c r="D510" s="54"/>
      <c r="E510" s="54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  <c r="AA510" s="54"/>
      <c r="AB510" s="54"/>
      <c r="AC510" s="54"/>
      <c r="AD510" s="54"/>
    </row>
    <row r="511" spans="1:30" ht="15.75" customHeight="1" x14ac:dyDescent="0.25">
      <c r="A511" s="54"/>
      <c r="B511" s="54"/>
      <c r="C511" s="54"/>
      <c r="D511" s="54"/>
      <c r="E511" s="54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  <c r="AA511" s="54"/>
      <c r="AB511" s="54"/>
      <c r="AC511" s="54"/>
      <c r="AD511" s="54"/>
    </row>
    <row r="512" spans="1:30" ht="15.75" customHeight="1" x14ac:dyDescent="0.25">
      <c r="A512" s="54"/>
      <c r="B512" s="54"/>
      <c r="C512" s="54"/>
      <c r="D512" s="54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  <c r="AA512" s="54"/>
      <c r="AB512" s="54"/>
      <c r="AC512" s="54"/>
      <c r="AD512" s="54"/>
    </row>
    <row r="513" spans="1:30" ht="15.75" customHeight="1" x14ac:dyDescent="0.25">
      <c r="A513" s="54"/>
      <c r="B513" s="54"/>
      <c r="C513" s="54"/>
      <c r="D513" s="54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  <c r="AA513" s="54"/>
      <c r="AB513" s="54"/>
      <c r="AC513" s="54"/>
      <c r="AD513" s="54"/>
    </row>
    <row r="514" spans="1:30" ht="15.75" customHeight="1" x14ac:dyDescent="0.25">
      <c r="A514" s="54"/>
      <c r="B514" s="54"/>
      <c r="C514" s="54"/>
      <c r="D514" s="54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  <c r="AA514" s="54"/>
      <c r="AB514" s="54"/>
      <c r="AC514" s="54"/>
      <c r="AD514" s="54"/>
    </row>
    <row r="515" spans="1:30" ht="15.75" customHeight="1" x14ac:dyDescent="0.25">
      <c r="A515" s="54"/>
      <c r="B515" s="54"/>
      <c r="C515" s="54"/>
      <c r="D515" s="54"/>
      <c r="E515" s="54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  <c r="AA515" s="54"/>
      <c r="AB515" s="54"/>
      <c r="AC515" s="54"/>
      <c r="AD515" s="54"/>
    </row>
    <row r="516" spans="1:30" ht="15.75" customHeight="1" x14ac:dyDescent="0.25">
      <c r="A516" s="54"/>
      <c r="B516" s="54"/>
      <c r="C516" s="54"/>
      <c r="D516" s="54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  <c r="AA516" s="54"/>
      <c r="AB516" s="54"/>
      <c r="AC516" s="54"/>
      <c r="AD516" s="54"/>
    </row>
    <row r="517" spans="1:30" ht="15.75" customHeight="1" x14ac:dyDescent="0.25">
      <c r="A517" s="54"/>
      <c r="B517" s="54"/>
      <c r="C517" s="54"/>
      <c r="D517" s="54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  <c r="AA517" s="54"/>
      <c r="AB517" s="54"/>
      <c r="AC517" s="54"/>
      <c r="AD517" s="54"/>
    </row>
    <row r="518" spans="1:30" ht="15.75" customHeight="1" x14ac:dyDescent="0.25">
      <c r="A518" s="54"/>
      <c r="B518" s="54"/>
      <c r="C518" s="54"/>
      <c r="D518" s="54"/>
      <c r="E518" s="54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  <c r="AA518" s="54"/>
      <c r="AB518" s="54"/>
      <c r="AC518" s="54"/>
      <c r="AD518" s="54"/>
    </row>
    <row r="519" spans="1:30" ht="15.75" customHeight="1" x14ac:dyDescent="0.25">
      <c r="A519" s="54"/>
      <c r="B519" s="54"/>
      <c r="C519" s="54"/>
      <c r="D519" s="54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  <c r="AA519" s="54"/>
      <c r="AB519" s="54"/>
      <c r="AC519" s="54"/>
      <c r="AD519" s="54"/>
    </row>
    <row r="520" spans="1:30" ht="15.75" customHeight="1" x14ac:dyDescent="0.25">
      <c r="A520" s="54"/>
      <c r="B520" s="54"/>
      <c r="C520" s="54"/>
      <c r="D520" s="54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  <c r="AA520" s="54"/>
      <c r="AB520" s="54"/>
      <c r="AC520" s="54"/>
      <c r="AD520" s="54"/>
    </row>
    <row r="521" spans="1:30" ht="15.75" customHeight="1" x14ac:dyDescent="0.25">
      <c r="A521" s="54"/>
      <c r="B521" s="54"/>
      <c r="C521" s="54"/>
      <c r="D521" s="54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  <c r="AA521" s="54"/>
      <c r="AB521" s="54"/>
      <c r="AC521" s="54"/>
      <c r="AD521" s="54"/>
    </row>
    <row r="522" spans="1:30" ht="15.75" customHeight="1" x14ac:dyDescent="0.25">
      <c r="A522" s="54"/>
      <c r="B522" s="54"/>
      <c r="C522" s="54"/>
      <c r="D522" s="54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  <c r="AA522" s="54"/>
      <c r="AB522" s="54"/>
      <c r="AC522" s="54"/>
      <c r="AD522" s="54"/>
    </row>
    <row r="523" spans="1:30" ht="15.75" customHeight="1" x14ac:dyDescent="0.25">
      <c r="A523" s="54"/>
      <c r="B523" s="54"/>
      <c r="C523" s="54"/>
      <c r="D523" s="54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  <c r="AA523" s="54"/>
      <c r="AB523" s="54"/>
      <c r="AC523" s="54"/>
      <c r="AD523" s="54"/>
    </row>
    <row r="524" spans="1:30" ht="15.75" customHeight="1" x14ac:dyDescent="0.25">
      <c r="A524" s="54"/>
      <c r="B524" s="54"/>
      <c r="C524" s="54"/>
      <c r="D524" s="54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  <c r="AA524" s="54"/>
      <c r="AB524" s="54"/>
      <c r="AC524" s="54"/>
      <c r="AD524" s="54"/>
    </row>
    <row r="525" spans="1:30" ht="15.75" customHeight="1" x14ac:dyDescent="0.25">
      <c r="A525" s="54"/>
      <c r="B525" s="54"/>
      <c r="C525" s="54"/>
      <c r="D525" s="54"/>
      <c r="E525" s="54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  <c r="AA525" s="54"/>
      <c r="AB525" s="54"/>
      <c r="AC525" s="54"/>
      <c r="AD525" s="54"/>
    </row>
    <row r="526" spans="1:30" ht="15.75" customHeight="1" x14ac:dyDescent="0.25">
      <c r="A526" s="54"/>
      <c r="B526" s="54"/>
      <c r="C526" s="54"/>
      <c r="D526" s="54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  <c r="AA526" s="54"/>
      <c r="AB526" s="54"/>
      <c r="AC526" s="54"/>
      <c r="AD526" s="54"/>
    </row>
    <row r="527" spans="1:30" ht="15.75" customHeight="1" x14ac:dyDescent="0.25">
      <c r="A527" s="54"/>
      <c r="B527" s="54"/>
      <c r="C527" s="54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  <c r="AA527" s="54"/>
      <c r="AB527" s="54"/>
      <c r="AC527" s="54"/>
      <c r="AD527" s="54"/>
    </row>
    <row r="528" spans="1:30" ht="15.75" customHeight="1" x14ac:dyDescent="0.25">
      <c r="A528" s="54"/>
      <c r="B528" s="54"/>
      <c r="C528" s="54"/>
      <c r="D528" s="54"/>
      <c r="E528" s="54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  <c r="AA528" s="54"/>
      <c r="AB528" s="54"/>
      <c r="AC528" s="54"/>
      <c r="AD528" s="54"/>
    </row>
    <row r="529" spans="1:30" ht="15.75" customHeight="1" x14ac:dyDescent="0.25">
      <c r="A529" s="54"/>
      <c r="B529" s="54"/>
      <c r="C529" s="54"/>
      <c r="D529" s="54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  <c r="AA529" s="54"/>
      <c r="AB529" s="54"/>
      <c r="AC529" s="54"/>
      <c r="AD529" s="54"/>
    </row>
    <row r="530" spans="1:30" ht="15.75" customHeight="1" x14ac:dyDescent="0.25">
      <c r="A530" s="54"/>
      <c r="B530" s="54"/>
      <c r="C530" s="54"/>
      <c r="D530" s="54"/>
      <c r="E530" s="54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  <c r="AA530" s="54"/>
      <c r="AB530" s="54"/>
      <c r="AC530" s="54"/>
      <c r="AD530" s="54"/>
    </row>
    <row r="531" spans="1:30" ht="15.75" customHeight="1" x14ac:dyDescent="0.25">
      <c r="A531" s="54"/>
      <c r="B531" s="54"/>
      <c r="C531" s="54"/>
      <c r="D531" s="54"/>
      <c r="E531" s="54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  <c r="AA531" s="54"/>
      <c r="AB531" s="54"/>
      <c r="AC531" s="54"/>
      <c r="AD531" s="54"/>
    </row>
    <row r="532" spans="1:30" ht="15.75" customHeight="1" x14ac:dyDescent="0.25">
      <c r="A532" s="54"/>
      <c r="B532" s="54"/>
      <c r="C532" s="54"/>
      <c r="D532" s="54"/>
      <c r="E532" s="54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  <c r="AA532" s="54"/>
      <c r="AB532" s="54"/>
      <c r="AC532" s="54"/>
      <c r="AD532" s="54"/>
    </row>
    <row r="533" spans="1:30" ht="15.75" customHeight="1" x14ac:dyDescent="0.25">
      <c r="A533" s="54"/>
      <c r="B533" s="54"/>
      <c r="C533" s="54"/>
      <c r="D533" s="54"/>
      <c r="E533" s="54"/>
      <c r="F533" s="54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  <c r="AA533" s="54"/>
      <c r="AB533" s="54"/>
      <c r="AC533" s="54"/>
      <c r="AD533" s="54"/>
    </row>
    <row r="534" spans="1:30" ht="15.75" customHeight="1" x14ac:dyDescent="0.25">
      <c r="A534" s="54"/>
      <c r="B534" s="54"/>
      <c r="C534" s="54"/>
      <c r="D534" s="54"/>
      <c r="E534" s="54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  <c r="AA534" s="54"/>
      <c r="AB534" s="54"/>
      <c r="AC534" s="54"/>
      <c r="AD534" s="54"/>
    </row>
    <row r="535" spans="1:30" ht="15.75" customHeight="1" x14ac:dyDescent="0.25">
      <c r="A535" s="54"/>
      <c r="B535" s="54"/>
      <c r="C535" s="54"/>
      <c r="D535" s="54"/>
      <c r="E535" s="54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  <c r="AA535" s="54"/>
      <c r="AB535" s="54"/>
      <c r="AC535" s="54"/>
      <c r="AD535" s="54"/>
    </row>
    <row r="536" spans="1:30" ht="15.75" customHeight="1" x14ac:dyDescent="0.25">
      <c r="A536" s="54"/>
      <c r="B536" s="54"/>
      <c r="C536" s="54"/>
      <c r="D536" s="54"/>
      <c r="E536" s="54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  <c r="AA536" s="54"/>
      <c r="AB536" s="54"/>
      <c r="AC536" s="54"/>
      <c r="AD536" s="54"/>
    </row>
    <row r="537" spans="1:30" ht="15.75" customHeight="1" x14ac:dyDescent="0.25">
      <c r="A537" s="54"/>
      <c r="B537" s="54"/>
      <c r="C537" s="54"/>
      <c r="D537" s="54"/>
      <c r="E537" s="54"/>
      <c r="F537" s="54"/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  <c r="AA537" s="54"/>
      <c r="AB537" s="54"/>
      <c r="AC537" s="54"/>
      <c r="AD537" s="54"/>
    </row>
    <row r="538" spans="1:30" ht="15.75" customHeight="1" x14ac:dyDescent="0.25">
      <c r="A538" s="54"/>
      <c r="B538" s="54"/>
      <c r="C538" s="54"/>
      <c r="D538" s="54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  <c r="AA538" s="54"/>
      <c r="AB538" s="54"/>
      <c r="AC538" s="54"/>
      <c r="AD538" s="54"/>
    </row>
    <row r="539" spans="1:30" ht="15.75" customHeight="1" x14ac:dyDescent="0.25">
      <c r="A539" s="54"/>
      <c r="B539" s="54"/>
      <c r="C539" s="54"/>
      <c r="D539" s="54"/>
      <c r="E539" s="54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  <c r="AA539" s="54"/>
      <c r="AB539" s="54"/>
      <c r="AC539" s="54"/>
      <c r="AD539" s="54"/>
    </row>
    <row r="540" spans="1:30" ht="15.75" customHeight="1" x14ac:dyDescent="0.25">
      <c r="A540" s="54"/>
      <c r="B540" s="54"/>
      <c r="C540" s="54"/>
      <c r="D540" s="54"/>
      <c r="E540" s="54"/>
      <c r="F540" s="54"/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  <c r="AA540" s="54"/>
      <c r="AB540" s="54"/>
      <c r="AC540" s="54"/>
      <c r="AD540" s="54"/>
    </row>
    <row r="541" spans="1:30" ht="15.75" customHeight="1" x14ac:dyDescent="0.25">
      <c r="A541" s="54"/>
      <c r="B541" s="54"/>
      <c r="C541" s="54"/>
      <c r="D541" s="54"/>
      <c r="E541" s="54"/>
      <c r="F541" s="54"/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  <c r="AA541" s="54"/>
      <c r="AB541" s="54"/>
      <c r="AC541" s="54"/>
      <c r="AD541" s="54"/>
    </row>
    <row r="542" spans="1:30" ht="15.75" customHeight="1" x14ac:dyDescent="0.25">
      <c r="A542" s="54"/>
      <c r="B542" s="54"/>
      <c r="C542" s="54"/>
      <c r="D542" s="54"/>
      <c r="E542" s="54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  <c r="AA542" s="54"/>
      <c r="AB542" s="54"/>
      <c r="AC542" s="54"/>
      <c r="AD542" s="54"/>
    </row>
    <row r="543" spans="1:30" ht="15.75" customHeight="1" x14ac:dyDescent="0.25">
      <c r="A543" s="54"/>
      <c r="B543" s="54"/>
      <c r="C543" s="54"/>
      <c r="D543" s="54"/>
      <c r="E543" s="54"/>
      <c r="F543" s="54"/>
      <c r="G543" s="5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  <c r="AA543" s="54"/>
      <c r="AB543" s="54"/>
      <c r="AC543" s="54"/>
      <c r="AD543" s="54"/>
    </row>
    <row r="544" spans="1:30" ht="15.75" customHeight="1" x14ac:dyDescent="0.25">
      <c r="A544" s="54"/>
      <c r="B544" s="54"/>
      <c r="C544" s="54"/>
      <c r="D544" s="54"/>
      <c r="E544" s="54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  <c r="AA544" s="54"/>
      <c r="AB544" s="54"/>
      <c r="AC544" s="54"/>
      <c r="AD544" s="54"/>
    </row>
    <row r="545" spans="1:30" ht="15.75" customHeight="1" x14ac:dyDescent="0.25">
      <c r="A545" s="54"/>
      <c r="B545" s="54"/>
      <c r="C545" s="54"/>
      <c r="D545" s="54"/>
      <c r="E545" s="54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  <c r="AA545" s="54"/>
      <c r="AB545" s="54"/>
      <c r="AC545" s="54"/>
      <c r="AD545" s="54"/>
    </row>
    <row r="546" spans="1:30" ht="15.75" customHeight="1" x14ac:dyDescent="0.25">
      <c r="A546" s="54"/>
      <c r="B546" s="54"/>
      <c r="C546" s="54"/>
      <c r="D546" s="54"/>
      <c r="E546" s="54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  <c r="AA546" s="54"/>
      <c r="AB546" s="54"/>
      <c r="AC546" s="54"/>
      <c r="AD546" s="54"/>
    </row>
    <row r="547" spans="1:30" ht="15.75" customHeight="1" x14ac:dyDescent="0.25">
      <c r="A547" s="54"/>
      <c r="B547" s="54"/>
      <c r="C547" s="54"/>
      <c r="D547" s="54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  <c r="AA547" s="54"/>
      <c r="AB547" s="54"/>
      <c r="AC547" s="54"/>
      <c r="AD547" s="54"/>
    </row>
    <row r="548" spans="1:30" ht="15.75" customHeight="1" x14ac:dyDescent="0.25">
      <c r="A548" s="54"/>
      <c r="B548" s="54"/>
      <c r="C548" s="54"/>
      <c r="D548" s="54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  <c r="AA548" s="54"/>
      <c r="AB548" s="54"/>
      <c r="AC548" s="54"/>
      <c r="AD548" s="54"/>
    </row>
    <row r="549" spans="1:30" ht="15.75" customHeight="1" x14ac:dyDescent="0.25">
      <c r="A549" s="54"/>
      <c r="B549" s="54"/>
      <c r="C549" s="54"/>
      <c r="D549" s="54"/>
      <c r="E549" s="54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  <c r="AA549" s="54"/>
      <c r="AB549" s="54"/>
      <c r="AC549" s="54"/>
      <c r="AD549" s="54"/>
    </row>
    <row r="550" spans="1:30" ht="15.75" customHeight="1" x14ac:dyDescent="0.25">
      <c r="A550" s="54"/>
      <c r="B550" s="54"/>
      <c r="C550" s="54"/>
      <c r="D550" s="54"/>
      <c r="E550" s="54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  <c r="AA550" s="54"/>
      <c r="AB550" s="54"/>
      <c r="AC550" s="54"/>
      <c r="AD550" s="54"/>
    </row>
    <row r="551" spans="1:30" ht="15.75" customHeight="1" x14ac:dyDescent="0.25">
      <c r="A551" s="54"/>
      <c r="B551" s="54"/>
      <c r="C551" s="54"/>
      <c r="D551" s="54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  <c r="AA551" s="54"/>
      <c r="AB551" s="54"/>
      <c r="AC551" s="54"/>
      <c r="AD551" s="54"/>
    </row>
    <row r="552" spans="1:30" ht="15.75" customHeight="1" x14ac:dyDescent="0.25">
      <c r="A552" s="54"/>
      <c r="B552" s="54"/>
      <c r="C552" s="54"/>
      <c r="D552" s="54"/>
      <c r="E552" s="54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  <c r="AA552" s="54"/>
      <c r="AB552" s="54"/>
      <c r="AC552" s="54"/>
      <c r="AD552" s="54"/>
    </row>
    <row r="553" spans="1:30" ht="15.75" customHeight="1" x14ac:dyDescent="0.25">
      <c r="A553" s="54"/>
      <c r="B553" s="54"/>
      <c r="C553" s="54"/>
      <c r="D553" s="54"/>
      <c r="E553" s="54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  <c r="AA553" s="54"/>
      <c r="AB553" s="54"/>
      <c r="AC553" s="54"/>
      <c r="AD553" s="54"/>
    </row>
    <row r="554" spans="1:30" ht="15.75" customHeight="1" x14ac:dyDescent="0.25">
      <c r="A554" s="54"/>
      <c r="B554" s="54"/>
      <c r="C554" s="54"/>
      <c r="D554" s="54"/>
      <c r="E554" s="54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  <c r="AA554" s="54"/>
      <c r="AB554" s="54"/>
      <c r="AC554" s="54"/>
      <c r="AD554" s="54"/>
    </row>
    <row r="555" spans="1:30" ht="15.75" customHeight="1" x14ac:dyDescent="0.25">
      <c r="A555" s="54"/>
      <c r="B555" s="54"/>
      <c r="C555" s="54"/>
      <c r="D555" s="54"/>
      <c r="E555" s="54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  <c r="AA555" s="54"/>
      <c r="AB555" s="54"/>
      <c r="AC555" s="54"/>
      <c r="AD555" s="54"/>
    </row>
    <row r="556" spans="1:30" ht="15.75" customHeight="1" x14ac:dyDescent="0.25">
      <c r="A556" s="54"/>
      <c r="B556" s="54"/>
      <c r="C556" s="54"/>
      <c r="D556" s="54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  <c r="AA556" s="54"/>
      <c r="AB556" s="54"/>
      <c r="AC556" s="54"/>
      <c r="AD556" s="54"/>
    </row>
    <row r="557" spans="1:30" ht="15.75" customHeight="1" x14ac:dyDescent="0.25">
      <c r="A557" s="54"/>
      <c r="B557" s="54"/>
      <c r="C557" s="54"/>
      <c r="D557" s="54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  <c r="AA557" s="54"/>
      <c r="AB557" s="54"/>
      <c r="AC557" s="54"/>
      <c r="AD557" s="54"/>
    </row>
    <row r="558" spans="1:30" ht="15.75" customHeight="1" x14ac:dyDescent="0.25">
      <c r="A558" s="54"/>
      <c r="B558" s="54"/>
      <c r="C558" s="54"/>
      <c r="D558" s="54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  <c r="AA558" s="54"/>
      <c r="AB558" s="54"/>
      <c r="AC558" s="54"/>
      <c r="AD558" s="54"/>
    </row>
    <row r="559" spans="1:30" ht="15.75" customHeight="1" x14ac:dyDescent="0.25">
      <c r="A559" s="54"/>
      <c r="B559" s="54"/>
      <c r="C559" s="54"/>
      <c r="D559" s="54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  <c r="AA559" s="54"/>
      <c r="AB559" s="54"/>
      <c r="AC559" s="54"/>
      <c r="AD559" s="54"/>
    </row>
    <row r="560" spans="1:30" ht="15.75" customHeight="1" x14ac:dyDescent="0.25">
      <c r="A560" s="54"/>
      <c r="B560" s="54"/>
      <c r="C560" s="54"/>
      <c r="D560" s="54"/>
      <c r="E560" s="54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54"/>
      <c r="Y560" s="54"/>
      <c r="Z560" s="54"/>
      <c r="AA560" s="54"/>
      <c r="AB560" s="54"/>
      <c r="AC560" s="54"/>
      <c r="AD560" s="54"/>
    </row>
    <row r="561" spans="1:30" ht="15.75" customHeight="1" x14ac:dyDescent="0.25">
      <c r="A561" s="54"/>
      <c r="B561" s="54"/>
      <c r="C561" s="54"/>
      <c r="D561" s="54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  <c r="AA561" s="54"/>
      <c r="AB561" s="54"/>
      <c r="AC561" s="54"/>
      <c r="AD561" s="54"/>
    </row>
    <row r="562" spans="1:30" ht="15.75" customHeight="1" x14ac:dyDescent="0.25">
      <c r="A562" s="54"/>
      <c r="B562" s="54"/>
      <c r="C562" s="54"/>
      <c r="D562" s="54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  <c r="AA562" s="54"/>
      <c r="AB562" s="54"/>
      <c r="AC562" s="54"/>
      <c r="AD562" s="54"/>
    </row>
    <row r="563" spans="1:30" ht="15.75" customHeight="1" x14ac:dyDescent="0.25">
      <c r="A563" s="54"/>
      <c r="B563" s="54"/>
      <c r="C563" s="54"/>
      <c r="D563" s="54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  <c r="AA563" s="54"/>
      <c r="AB563" s="54"/>
      <c r="AC563" s="54"/>
      <c r="AD563" s="54"/>
    </row>
    <row r="564" spans="1:30" ht="15.75" customHeight="1" x14ac:dyDescent="0.25">
      <c r="A564" s="54"/>
      <c r="B564" s="54"/>
      <c r="C564" s="54"/>
      <c r="D564" s="54"/>
      <c r="E564" s="54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  <c r="AA564" s="54"/>
      <c r="AB564" s="54"/>
      <c r="AC564" s="54"/>
      <c r="AD564" s="54"/>
    </row>
    <row r="565" spans="1:30" ht="15.75" customHeight="1" x14ac:dyDescent="0.25">
      <c r="A565" s="54"/>
      <c r="B565" s="54"/>
      <c r="C565" s="54"/>
      <c r="D565" s="54"/>
      <c r="E565" s="54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  <c r="AA565" s="54"/>
      <c r="AB565" s="54"/>
      <c r="AC565" s="54"/>
      <c r="AD565" s="54"/>
    </row>
    <row r="566" spans="1:30" ht="15.75" customHeight="1" x14ac:dyDescent="0.25">
      <c r="A566" s="54"/>
      <c r="B566" s="54"/>
      <c r="C566" s="54"/>
      <c r="D566" s="54"/>
      <c r="E566" s="54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  <c r="AA566" s="54"/>
      <c r="AB566" s="54"/>
      <c r="AC566" s="54"/>
      <c r="AD566" s="54"/>
    </row>
    <row r="567" spans="1:30" ht="15.75" customHeight="1" x14ac:dyDescent="0.25">
      <c r="A567" s="54"/>
      <c r="B567" s="54"/>
      <c r="C567" s="54"/>
      <c r="D567" s="54"/>
      <c r="E567" s="54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  <c r="AA567" s="54"/>
      <c r="AB567" s="54"/>
      <c r="AC567" s="54"/>
      <c r="AD567" s="54"/>
    </row>
    <row r="568" spans="1:30" ht="15.75" customHeight="1" x14ac:dyDescent="0.25">
      <c r="A568" s="54"/>
      <c r="B568" s="54"/>
      <c r="C568" s="54"/>
      <c r="D568" s="54"/>
      <c r="E568" s="54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  <c r="AA568" s="54"/>
      <c r="AB568" s="54"/>
      <c r="AC568" s="54"/>
      <c r="AD568" s="54"/>
    </row>
    <row r="569" spans="1:30" ht="15.75" customHeight="1" x14ac:dyDescent="0.25">
      <c r="A569" s="54"/>
      <c r="B569" s="54"/>
      <c r="C569" s="54"/>
      <c r="D569" s="54"/>
      <c r="E569" s="54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  <c r="AA569" s="54"/>
      <c r="AB569" s="54"/>
      <c r="AC569" s="54"/>
      <c r="AD569" s="54"/>
    </row>
    <row r="570" spans="1:30" ht="15.75" customHeight="1" x14ac:dyDescent="0.25">
      <c r="A570" s="54"/>
      <c r="B570" s="54"/>
      <c r="C570" s="54"/>
      <c r="D570" s="54"/>
      <c r="E570" s="54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54"/>
      <c r="Y570" s="54"/>
      <c r="Z570" s="54"/>
      <c r="AA570" s="54"/>
      <c r="AB570" s="54"/>
      <c r="AC570" s="54"/>
      <c r="AD570" s="54"/>
    </row>
    <row r="571" spans="1:30" ht="15.75" customHeight="1" x14ac:dyDescent="0.25">
      <c r="A571" s="54"/>
      <c r="B571" s="54"/>
      <c r="C571" s="54"/>
      <c r="D571" s="54"/>
      <c r="E571" s="54"/>
      <c r="F571" s="54"/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  <c r="AA571" s="54"/>
      <c r="AB571" s="54"/>
      <c r="AC571" s="54"/>
      <c r="AD571" s="54"/>
    </row>
    <row r="572" spans="1:30" ht="15.75" customHeight="1" x14ac:dyDescent="0.25">
      <c r="A572" s="54"/>
      <c r="B572" s="54"/>
      <c r="C572" s="54"/>
      <c r="D572" s="54"/>
      <c r="E572" s="54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  <c r="AA572" s="54"/>
      <c r="AB572" s="54"/>
      <c r="AC572" s="54"/>
      <c r="AD572" s="54"/>
    </row>
    <row r="573" spans="1:30" ht="15.75" customHeight="1" x14ac:dyDescent="0.25">
      <c r="A573" s="54"/>
      <c r="B573" s="54"/>
      <c r="C573" s="54"/>
      <c r="D573" s="54"/>
      <c r="E573" s="54"/>
      <c r="F573" s="54"/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  <c r="AA573" s="54"/>
      <c r="AB573" s="54"/>
      <c r="AC573" s="54"/>
      <c r="AD573" s="54"/>
    </row>
    <row r="574" spans="1:30" ht="15.75" customHeight="1" x14ac:dyDescent="0.25">
      <c r="A574" s="54"/>
      <c r="B574" s="54"/>
      <c r="C574" s="54"/>
      <c r="D574" s="54"/>
      <c r="E574" s="54"/>
      <c r="F574" s="54"/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  <c r="AA574" s="54"/>
      <c r="AB574" s="54"/>
      <c r="AC574" s="54"/>
      <c r="AD574" s="54"/>
    </row>
    <row r="575" spans="1:30" ht="15.75" customHeight="1" x14ac:dyDescent="0.25">
      <c r="A575" s="54"/>
      <c r="B575" s="54"/>
      <c r="C575" s="54"/>
      <c r="D575" s="54"/>
      <c r="E575" s="54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  <c r="AA575" s="54"/>
      <c r="AB575" s="54"/>
      <c r="AC575" s="54"/>
      <c r="AD575" s="54"/>
    </row>
    <row r="576" spans="1:30" ht="15.75" customHeight="1" x14ac:dyDescent="0.25">
      <c r="A576" s="54"/>
      <c r="B576" s="54"/>
      <c r="C576" s="54"/>
      <c r="D576" s="54"/>
      <c r="E576" s="54"/>
      <c r="F576" s="54"/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54"/>
      <c r="Y576" s="54"/>
      <c r="Z576" s="54"/>
      <c r="AA576" s="54"/>
      <c r="AB576" s="54"/>
      <c r="AC576" s="54"/>
      <c r="AD576" s="54"/>
    </row>
    <row r="577" spans="1:30" ht="15.75" customHeight="1" x14ac:dyDescent="0.25">
      <c r="A577" s="54"/>
      <c r="B577" s="54"/>
      <c r="C577" s="54"/>
      <c r="D577" s="54"/>
      <c r="E577" s="54"/>
      <c r="F577" s="54"/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  <c r="AA577" s="54"/>
      <c r="AB577" s="54"/>
      <c r="AC577" s="54"/>
      <c r="AD577" s="54"/>
    </row>
    <row r="578" spans="1:30" ht="15.75" customHeight="1" x14ac:dyDescent="0.25">
      <c r="A578" s="54"/>
      <c r="B578" s="54"/>
      <c r="C578" s="54"/>
      <c r="D578" s="54"/>
      <c r="E578" s="54"/>
      <c r="F578" s="54"/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  <c r="AA578" s="54"/>
      <c r="AB578" s="54"/>
      <c r="AC578" s="54"/>
      <c r="AD578" s="54"/>
    </row>
    <row r="579" spans="1:30" ht="15.75" customHeight="1" x14ac:dyDescent="0.25">
      <c r="A579" s="54"/>
      <c r="B579" s="54"/>
      <c r="C579" s="54"/>
      <c r="D579" s="54"/>
      <c r="E579" s="54"/>
      <c r="F579" s="54"/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  <c r="AA579" s="54"/>
      <c r="AB579" s="54"/>
      <c r="AC579" s="54"/>
      <c r="AD579" s="54"/>
    </row>
    <row r="580" spans="1:30" ht="15.75" customHeight="1" x14ac:dyDescent="0.25">
      <c r="A580" s="54"/>
      <c r="B580" s="54"/>
      <c r="C580" s="54"/>
      <c r="D580" s="54"/>
      <c r="E580" s="54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  <c r="AA580" s="54"/>
      <c r="AB580" s="54"/>
      <c r="AC580" s="54"/>
      <c r="AD580" s="54"/>
    </row>
    <row r="581" spans="1:30" ht="15.75" customHeight="1" x14ac:dyDescent="0.25">
      <c r="A581" s="54"/>
      <c r="B581" s="54"/>
      <c r="C581" s="54"/>
      <c r="D581" s="54"/>
      <c r="E581" s="54"/>
      <c r="F581" s="54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  <c r="AA581" s="54"/>
      <c r="AB581" s="54"/>
      <c r="AC581" s="54"/>
      <c r="AD581" s="54"/>
    </row>
    <row r="582" spans="1:30" ht="15.75" customHeight="1" x14ac:dyDescent="0.25">
      <c r="A582" s="54"/>
      <c r="B582" s="54"/>
      <c r="C582" s="54"/>
      <c r="D582" s="54"/>
      <c r="E582" s="54"/>
      <c r="F582" s="54"/>
      <c r="G582" s="5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  <c r="AA582" s="54"/>
      <c r="AB582" s="54"/>
      <c r="AC582" s="54"/>
      <c r="AD582" s="54"/>
    </row>
    <row r="583" spans="1:30" ht="15.75" customHeight="1" x14ac:dyDescent="0.25">
      <c r="A583" s="54"/>
      <c r="B583" s="54"/>
      <c r="C583" s="54"/>
      <c r="D583" s="54"/>
      <c r="E583" s="54"/>
      <c r="F583" s="54"/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  <c r="AA583" s="54"/>
      <c r="AB583" s="54"/>
      <c r="AC583" s="54"/>
      <c r="AD583" s="54"/>
    </row>
    <row r="584" spans="1:30" ht="15.75" customHeight="1" x14ac:dyDescent="0.25">
      <c r="A584" s="54"/>
      <c r="B584" s="54"/>
      <c r="C584" s="54"/>
      <c r="D584" s="54"/>
      <c r="E584" s="54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  <c r="AA584" s="54"/>
      <c r="AB584" s="54"/>
      <c r="AC584" s="54"/>
      <c r="AD584" s="54"/>
    </row>
    <row r="585" spans="1:30" ht="15.75" customHeight="1" x14ac:dyDescent="0.25">
      <c r="A585" s="54"/>
      <c r="B585" s="54"/>
      <c r="C585" s="54"/>
      <c r="D585" s="54"/>
      <c r="E585" s="54"/>
      <c r="F585" s="54"/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  <c r="AA585" s="54"/>
      <c r="AB585" s="54"/>
      <c r="AC585" s="54"/>
      <c r="AD585" s="54"/>
    </row>
    <row r="586" spans="1:30" ht="15.75" customHeight="1" x14ac:dyDescent="0.25">
      <c r="A586" s="54"/>
      <c r="B586" s="54"/>
      <c r="C586" s="54"/>
      <c r="D586" s="54"/>
      <c r="E586" s="54"/>
      <c r="F586" s="54"/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  <c r="AA586" s="54"/>
      <c r="AB586" s="54"/>
      <c r="AC586" s="54"/>
      <c r="AD586" s="54"/>
    </row>
    <row r="587" spans="1:30" ht="15.75" customHeight="1" x14ac:dyDescent="0.25">
      <c r="A587" s="54"/>
      <c r="B587" s="54"/>
      <c r="C587" s="54"/>
      <c r="D587" s="54"/>
      <c r="E587" s="54"/>
      <c r="F587" s="54"/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  <c r="AA587" s="54"/>
      <c r="AB587" s="54"/>
      <c r="AC587" s="54"/>
      <c r="AD587" s="54"/>
    </row>
    <row r="588" spans="1:30" ht="15.75" customHeight="1" x14ac:dyDescent="0.25">
      <c r="A588" s="54"/>
      <c r="B588" s="54"/>
      <c r="C588" s="54"/>
      <c r="D588" s="54"/>
      <c r="E588" s="54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  <c r="AA588" s="54"/>
      <c r="AB588" s="54"/>
      <c r="AC588" s="54"/>
      <c r="AD588" s="54"/>
    </row>
    <row r="589" spans="1:30" ht="15.75" customHeight="1" x14ac:dyDescent="0.25">
      <c r="A589" s="54"/>
      <c r="B589" s="54"/>
      <c r="C589" s="54"/>
      <c r="D589" s="54"/>
      <c r="E589" s="54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  <c r="AA589" s="54"/>
      <c r="AB589" s="54"/>
      <c r="AC589" s="54"/>
      <c r="AD589" s="54"/>
    </row>
    <row r="590" spans="1:30" ht="15.75" customHeight="1" x14ac:dyDescent="0.25">
      <c r="A590" s="54"/>
      <c r="B590" s="54"/>
      <c r="C590" s="54"/>
      <c r="D590" s="54"/>
      <c r="E590" s="54"/>
      <c r="F590" s="54"/>
      <c r="G590" s="5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  <c r="AA590" s="54"/>
      <c r="AB590" s="54"/>
      <c r="AC590" s="54"/>
      <c r="AD590" s="54"/>
    </row>
    <row r="591" spans="1:30" ht="15.75" customHeight="1" x14ac:dyDescent="0.25">
      <c r="A591" s="54"/>
      <c r="B591" s="54"/>
      <c r="C591" s="54"/>
      <c r="D591" s="54"/>
      <c r="E591" s="54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  <c r="AA591" s="54"/>
      <c r="AB591" s="54"/>
      <c r="AC591" s="54"/>
      <c r="AD591" s="54"/>
    </row>
    <row r="592" spans="1:30" ht="15.75" customHeight="1" x14ac:dyDescent="0.25">
      <c r="A592" s="54"/>
      <c r="B592" s="54"/>
      <c r="C592" s="54"/>
      <c r="D592" s="54"/>
      <c r="E592" s="54"/>
      <c r="F592" s="54"/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  <c r="AA592" s="54"/>
      <c r="AB592" s="54"/>
      <c r="AC592" s="54"/>
      <c r="AD592" s="54"/>
    </row>
    <row r="593" spans="1:30" ht="15.75" customHeight="1" x14ac:dyDescent="0.25">
      <c r="A593" s="54"/>
      <c r="B593" s="54"/>
      <c r="C593" s="54"/>
      <c r="D593" s="54"/>
      <c r="E593" s="54"/>
      <c r="F593" s="54"/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  <c r="AA593" s="54"/>
      <c r="AB593" s="54"/>
      <c r="AC593" s="54"/>
      <c r="AD593" s="54"/>
    </row>
    <row r="594" spans="1:30" ht="15.75" customHeight="1" x14ac:dyDescent="0.25">
      <c r="A594" s="54"/>
      <c r="B594" s="54"/>
      <c r="C594" s="54"/>
      <c r="D594" s="54"/>
      <c r="E594" s="54"/>
      <c r="F594" s="54"/>
      <c r="G594" s="5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  <c r="AA594" s="54"/>
      <c r="AB594" s="54"/>
      <c r="AC594" s="54"/>
      <c r="AD594" s="54"/>
    </row>
    <row r="595" spans="1:30" ht="15.75" customHeight="1" x14ac:dyDescent="0.25">
      <c r="A595" s="54"/>
      <c r="B595" s="54"/>
      <c r="C595" s="54"/>
      <c r="D595" s="54"/>
      <c r="E595" s="54"/>
      <c r="F595" s="54"/>
      <c r="G595" s="5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  <c r="AA595" s="54"/>
      <c r="AB595" s="54"/>
      <c r="AC595" s="54"/>
      <c r="AD595" s="54"/>
    </row>
    <row r="596" spans="1:30" ht="15.75" customHeight="1" x14ac:dyDescent="0.25">
      <c r="A596" s="54"/>
      <c r="B596" s="54"/>
      <c r="C596" s="54"/>
      <c r="D596" s="54"/>
      <c r="E596" s="54"/>
      <c r="F596" s="54"/>
      <c r="G596" s="5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  <c r="AA596" s="54"/>
      <c r="AB596" s="54"/>
      <c r="AC596" s="54"/>
      <c r="AD596" s="54"/>
    </row>
    <row r="597" spans="1:30" ht="15.75" customHeight="1" x14ac:dyDescent="0.25">
      <c r="A597" s="54"/>
      <c r="B597" s="54"/>
      <c r="C597" s="54"/>
      <c r="D597" s="54"/>
      <c r="E597" s="54"/>
      <c r="F597" s="54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  <c r="AA597" s="54"/>
      <c r="AB597" s="54"/>
      <c r="AC597" s="54"/>
      <c r="AD597" s="54"/>
    </row>
    <row r="598" spans="1:30" ht="15.75" customHeight="1" x14ac:dyDescent="0.25">
      <c r="A598" s="54"/>
      <c r="B598" s="54"/>
      <c r="C598" s="54"/>
      <c r="D598" s="54"/>
      <c r="E598" s="54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  <c r="AA598" s="54"/>
      <c r="AB598" s="54"/>
      <c r="AC598" s="54"/>
      <c r="AD598" s="54"/>
    </row>
    <row r="599" spans="1:30" ht="15.75" customHeight="1" x14ac:dyDescent="0.25">
      <c r="A599" s="54"/>
      <c r="B599" s="54"/>
      <c r="C599" s="54"/>
      <c r="D599" s="54"/>
      <c r="E599" s="54"/>
      <c r="F599" s="54"/>
      <c r="G599" s="5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  <c r="AA599" s="54"/>
      <c r="AB599" s="54"/>
      <c r="AC599" s="54"/>
      <c r="AD599" s="54"/>
    </row>
    <row r="600" spans="1:30" ht="15.75" customHeight="1" x14ac:dyDescent="0.25">
      <c r="A600" s="54"/>
      <c r="B600" s="54"/>
      <c r="C600" s="54"/>
      <c r="D600" s="54"/>
      <c r="E600" s="54"/>
      <c r="F600" s="54"/>
      <c r="G600" s="5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  <c r="AA600" s="54"/>
      <c r="AB600" s="54"/>
      <c r="AC600" s="54"/>
      <c r="AD600" s="54"/>
    </row>
    <row r="601" spans="1:30" ht="15.75" customHeight="1" x14ac:dyDescent="0.25">
      <c r="A601" s="54"/>
      <c r="B601" s="54"/>
      <c r="C601" s="54"/>
      <c r="D601" s="54"/>
      <c r="E601" s="54"/>
      <c r="F601" s="54"/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  <c r="AA601" s="54"/>
      <c r="AB601" s="54"/>
      <c r="AC601" s="54"/>
      <c r="AD601" s="54"/>
    </row>
    <row r="602" spans="1:30" ht="15.75" customHeight="1" x14ac:dyDescent="0.25">
      <c r="A602" s="54"/>
      <c r="B602" s="54"/>
      <c r="C602" s="54"/>
      <c r="D602" s="54"/>
      <c r="E602" s="54"/>
      <c r="F602" s="54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  <c r="AA602" s="54"/>
      <c r="AB602" s="54"/>
      <c r="AC602" s="54"/>
      <c r="AD602" s="54"/>
    </row>
    <row r="603" spans="1:30" ht="15.75" customHeight="1" x14ac:dyDescent="0.25">
      <c r="A603" s="54"/>
      <c r="B603" s="54"/>
      <c r="C603" s="54"/>
      <c r="D603" s="54"/>
      <c r="E603" s="54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  <c r="AA603" s="54"/>
      <c r="AB603" s="54"/>
      <c r="AC603" s="54"/>
      <c r="AD603" s="54"/>
    </row>
    <row r="604" spans="1:30" ht="15.75" customHeight="1" x14ac:dyDescent="0.25">
      <c r="A604" s="54"/>
      <c r="B604" s="54"/>
      <c r="C604" s="54"/>
      <c r="D604" s="54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  <c r="AA604" s="54"/>
      <c r="AB604" s="54"/>
      <c r="AC604" s="54"/>
      <c r="AD604" s="54"/>
    </row>
    <row r="605" spans="1:30" ht="15.75" customHeight="1" x14ac:dyDescent="0.25">
      <c r="A605" s="54"/>
      <c r="B605" s="54"/>
      <c r="C605" s="54"/>
      <c r="D605" s="54"/>
      <c r="E605" s="54"/>
      <c r="F605" s="54"/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54"/>
      <c r="Y605" s="54"/>
      <c r="Z605" s="54"/>
      <c r="AA605" s="54"/>
      <c r="AB605" s="54"/>
      <c r="AC605" s="54"/>
      <c r="AD605" s="54"/>
    </row>
    <row r="606" spans="1:30" ht="15.75" customHeight="1" x14ac:dyDescent="0.25">
      <c r="A606" s="54"/>
      <c r="B606" s="54"/>
      <c r="C606" s="54"/>
      <c r="D606" s="54"/>
      <c r="E606" s="54"/>
      <c r="F606" s="54"/>
      <c r="G606" s="5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  <c r="AA606" s="54"/>
      <c r="AB606" s="54"/>
      <c r="AC606" s="54"/>
      <c r="AD606" s="54"/>
    </row>
    <row r="607" spans="1:30" ht="15.75" customHeight="1" x14ac:dyDescent="0.25">
      <c r="A607" s="54"/>
      <c r="B607" s="54"/>
      <c r="C607" s="54"/>
      <c r="D607" s="54"/>
      <c r="E607" s="54"/>
      <c r="F607" s="54"/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  <c r="AA607" s="54"/>
      <c r="AB607" s="54"/>
      <c r="AC607" s="54"/>
      <c r="AD607" s="54"/>
    </row>
    <row r="608" spans="1:30" ht="15.75" customHeight="1" x14ac:dyDescent="0.25">
      <c r="A608" s="54"/>
      <c r="B608" s="54"/>
      <c r="C608" s="54"/>
      <c r="D608" s="54"/>
      <c r="E608" s="54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  <c r="AA608" s="54"/>
      <c r="AB608" s="54"/>
      <c r="AC608" s="54"/>
      <c r="AD608" s="54"/>
    </row>
    <row r="609" spans="1:30" ht="15.75" customHeight="1" x14ac:dyDescent="0.25">
      <c r="A609" s="54"/>
      <c r="B609" s="54"/>
      <c r="C609" s="54"/>
      <c r="D609" s="54"/>
      <c r="E609" s="54"/>
      <c r="F609" s="54"/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54"/>
      <c r="Y609" s="54"/>
      <c r="Z609" s="54"/>
      <c r="AA609" s="54"/>
      <c r="AB609" s="54"/>
      <c r="AC609" s="54"/>
      <c r="AD609" s="54"/>
    </row>
    <row r="610" spans="1:30" ht="15.75" customHeight="1" x14ac:dyDescent="0.25">
      <c r="A610" s="54"/>
      <c r="B610" s="54"/>
      <c r="C610" s="54"/>
      <c r="D610" s="54"/>
      <c r="E610" s="54"/>
      <c r="F610" s="54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54"/>
      <c r="Y610" s="54"/>
      <c r="Z610" s="54"/>
      <c r="AA610" s="54"/>
      <c r="AB610" s="54"/>
      <c r="AC610" s="54"/>
      <c r="AD610" s="54"/>
    </row>
    <row r="611" spans="1:30" ht="15.75" customHeight="1" x14ac:dyDescent="0.25">
      <c r="A611" s="54"/>
      <c r="B611" s="54"/>
      <c r="C611" s="54"/>
      <c r="D611" s="54"/>
      <c r="E611" s="54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  <c r="AA611" s="54"/>
      <c r="AB611" s="54"/>
      <c r="AC611" s="54"/>
      <c r="AD611" s="54"/>
    </row>
    <row r="612" spans="1:30" ht="15.75" customHeight="1" x14ac:dyDescent="0.25">
      <c r="A612" s="54"/>
      <c r="B612" s="54"/>
      <c r="C612" s="54"/>
      <c r="D612" s="54"/>
      <c r="E612" s="54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  <c r="AA612" s="54"/>
      <c r="AB612" s="54"/>
      <c r="AC612" s="54"/>
      <c r="AD612" s="54"/>
    </row>
    <row r="613" spans="1:30" ht="15.75" customHeight="1" x14ac:dyDescent="0.25">
      <c r="A613" s="54"/>
      <c r="B613" s="54"/>
      <c r="C613" s="54"/>
      <c r="D613" s="54"/>
      <c r="E613" s="54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  <c r="AA613" s="54"/>
      <c r="AB613" s="54"/>
      <c r="AC613" s="54"/>
      <c r="AD613" s="54"/>
    </row>
    <row r="614" spans="1:30" ht="15.75" customHeight="1" x14ac:dyDescent="0.25">
      <c r="A614" s="54"/>
      <c r="B614" s="54"/>
      <c r="C614" s="54"/>
      <c r="D614" s="54"/>
      <c r="E614" s="54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  <c r="AA614" s="54"/>
      <c r="AB614" s="54"/>
      <c r="AC614" s="54"/>
      <c r="AD614" s="54"/>
    </row>
    <row r="615" spans="1:30" ht="15.75" customHeight="1" x14ac:dyDescent="0.25">
      <c r="A615" s="54"/>
      <c r="B615" s="54"/>
      <c r="C615" s="54"/>
      <c r="D615" s="54"/>
      <c r="E615" s="54"/>
      <c r="F615" s="54"/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  <c r="AA615" s="54"/>
      <c r="AB615" s="54"/>
      <c r="AC615" s="54"/>
      <c r="AD615" s="54"/>
    </row>
    <row r="616" spans="1:30" ht="15.75" customHeight="1" x14ac:dyDescent="0.25">
      <c r="A616" s="54"/>
      <c r="B616" s="54"/>
      <c r="C616" s="54"/>
      <c r="D616" s="54"/>
      <c r="E616" s="54"/>
      <c r="F616" s="54"/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  <c r="AA616" s="54"/>
      <c r="AB616" s="54"/>
      <c r="AC616" s="54"/>
      <c r="AD616" s="54"/>
    </row>
    <row r="617" spans="1:30" ht="15.75" customHeight="1" x14ac:dyDescent="0.25">
      <c r="A617" s="54"/>
      <c r="B617" s="54"/>
      <c r="C617" s="54"/>
      <c r="D617" s="54"/>
      <c r="E617" s="54"/>
      <c r="F617" s="54"/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  <c r="AA617" s="54"/>
      <c r="AB617" s="54"/>
      <c r="AC617" s="54"/>
      <c r="AD617" s="54"/>
    </row>
    <row r="618" spans="1:30" ht="15.75" customHeight="1" x14ac:dyDescent="0.25">
      <c r="A618" s="54"/>
      <c r="B618" s="54"/>
      <c r="C618" s="54"/>
      <c r="D618" s="54"/>
      <c r="E618" s="54"/>
      <c r="F618" s="54"/>
      <c r="G618" s="54"/>
      <c r="H618" s="54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  <c r="AA618" s="54"/>
      <c r="AB618" s="54"/>
      <c r="AC618" s="54"/>
      <c r="AD618" s="54"/>
    </row>
    <row r="619" spans="1:30" ht="15.75" customHeight="1" x14ac:dyDescent="0.25">
      <c r="A619" s="54"/>
      <c r="B619" s="54"/>
      <c r="C619" s="54"/>
      <c r="D619" s="54"/>
      <c r="E619" s="54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  <c r="AA619" s="54"/>
      <c r="AB619" s="54"/>
      <c r="AC619" s="54"/>
      <c r="AD619" s="54"/>
    </row>
    <row r="620" spans="1:30" ht="15.75" customHeight="1" x14ac:dyDescent="0.25">
      <c r="A620" s="54"/>
      <c r="B620" s="54"/>
      <c r="C620" s="54"/>
      <c r="D620" s="54"/>
      <c r="E620" s="54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  <c r="AA620" s="54"/>
      <c r="AB620" s="54"/>
      <c r="AC620" s="54"/>
      <c r="AD620" s="54"/>
    </row>
    <row r="621" spans="1:30" ht="15.75" customHeight="1" x14ac:dyDescent="0.25">
      <c r="A621" s="54"/>
      <c r="B621" s="54"/>
      <c r="C621" s="54"/>
      <c r="D621" s="54"/>
      <c r="E621" s="54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  <c r="AA621" s="54"/>
      <c r="AB621" s="54"/>
      <c r="AC621" s="54"/>
      <c r="AD621" s="54"/>
    </row>
    <row r="622" spans="1:30" ht="15.75" customHeight="1" x14ac:dyDescent="0.25">
      <c r="A622" s="54"/>
      <c r="B622" s="54"/>
      <c r="C622" s="54"/>
      <c r="D622" s="54"/>
      <c r="E622" s="54"/>
      <c r="F622" s="54"/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  <c r="AA622" s="54"/>
      <c r="AB622" s="54"/>
      <c r="AC622" s="54"/>
      <c r="AD622" s="54"/>
    </row>
    <row r="623" spans="1:30" ht="15.75" customHeight="1" x14ac:dyDescent="0.25">
      <c r="A623" s="54"/>
      <c r="B623" s="54"/>
      <c r="C623" s="54"/>
      <c r="D623" s="54"/>
      <c r="E623" s="54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  <c r="AA623" s="54"/>
      <c r="AB623" s="54"/>
      <c r="AC623" s="54"/>
      <c r="AD623" s="54"/>
    </row>
    <row r="624" spans="1:30" ht="15.75" customHeight="1" x14ac:dyDescent="0.25">
      <c r="A624" s="54"/>
      <c r="B624" s="54"/>
      <c r="C624" s="54"/>
      <c r="D624" s="54"/>
      <c r="E624" s="54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  <c r="AA624" s="54"/>
      <c r="AB624" s="54"/>
      <c r="AC624" s="54"/>
      <c r="AD624" s="54"/>
    </row>
    <row r="625" spans="1:30" ht="15.75" customHeight="1" x14ac:dyDescent="0.25">
      <c r="A625" s="54"/>
      <c r="B625" s="54"/>
      <c r="C625" s="54"/>
      <c r="D625" s="54"/>
      <c r="E625" s="54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  <c r="AA625" s="54"/>
      <c r="AB625" s="54"/>
      <c r="AC625" s="54"/>
      <c r="AD625" s="54"/>
    </row>
    <row r="626" spans="1:30" ht="15.75" customHeight="1" x14ac:dyDescent="0.25">
      <c r="A626" s="54"/>
      <c r="B626" s="54"/>
      <c r="C626" s="54"/>
      <c r="D626" s="54"/>
      <c r="E626" s="54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  <c r="AA626" s="54"/>
      <c r="AB626" s="54"/>
      <c r="AC626" s="54"/>
      <c r="AD626" s="54"/>
    </row>
    <row r="627" spans="1:30" ht="15.75" customHeight="1" x14ac:dyDescent="0.25">
      <c r="A627" s="54"/>
      <c r="B627" s="54"/>
      <c r="C627" s="54"/>
      <c r="D627" s="54"/>
      <c r="E627" s="54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  <c r="AA627" s="54"/>
      <c r="AB627" s="54"/>
      <c r="AC627" s="54"/>
      <c r="AD627" s="54"/>
    </row>
    <row r="628" spans="1:30" ht="15.75" customHeight="1" x14ac:dyDescent="0.25">
      <c r="A628" s="54"/>
      <c r="B628" s="54"/>
      <c r="C628" s="54"/>
      <c r="D628" s="54"/>
      <c r="E628" s="54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  <c r="AA628" s="54"/>
      <c r="AB628" s="54"/>
      <c r="AC628" s="54"/>
      <c r="AD628" s="54"/>
    </row>
    <row r="629" spans="1:30" ht="15.75" customHeight="1" x14ac:dyDescent="0.25">
      <c r="A629" s="54"/>
      <c r="B629" s="54"/>
      <c r="C629" s="54"/>
      <c r="D629" s="54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  <c r="AA629" s="54"/>
      <c r="AB629" s="54"/>
      <c r="AC629" s="54"/>
      <c r="AD629" s="54"/>
    </row>
    <row r="630" spans="1:30" ht="15.75" customHeight="1" x14ac:dyDescent="0.25">
      <c r="A630" s="54"/>
      <c r="B630" s="54"/>
      <c r="C630" s="54"/>
      <c r="D630" s="54"/>
      <c r="E630" s="54"/>
      <c r="F630" s="54"/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  <c r="AA630" s="54"/>
      <c r="AB630" s="54"/>
      <c r="AC630" s="54"/>
      <c r="AD630" s="54"/>
    </row>
    <row r="631" spans="1:30" ht="15.75" customHeight="1" x14ac:dyDescent="0.25">
      <c r="A631" s="54"/>
      <c r="B631" s="54"/>
      <c r="C631" s="54"/>
      <c r="D631" s="54"/>
      <c r="E631" s="54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  <c r="AA631" s="54"/>
      <c r="AB631" s="54"/>
      <c r="AC631" s="54"/>
      <c r="AD631" s="54"/>
    </row>
    <row r="632" spans="1:30" ht="15.75" customHeight="1" x14ac:dyDescent="0.25">
      <c r="A632" s="54"/>
      <c r="B632" s="54"/>
      <c r="C632" s="54"/>
      <c r="D632" s="54"/>
      <c r="E632" s="54"/>
      <c r="F632" s="54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  <c r="AA632" s="54"/>
      <c r="AB632" s="54"/>
      <c r="AC632" s="54"/>
      <c r="AD632" s="54"/>
    </row>
    <row r="633" spans="1:30" ht="15.75" customHeight="1" x14ac:dyDescent="0.25">
      <c r="A633" s="54"/>
      <c r="B633" s="54"/>
      <c r="C633" s="54"/>
      <c r="D633" s="54"/>
      <c r="E633" s="54"/>
      <c r="F633" s="54"/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  <c r="AA633" s="54"/>
      <c r="AB633" s="54"/>
      <c r="AC633" s="54"/>
      <c r="AD633" s="54"/>
    </row>
    <row r="634" spans="1:30" ht="15.75" customHeight="1" x14ac:dyDescent="0.25">
      <c r="A634" s="54"/>
      <c r="B634" s="54"/>
      <c r="C634" s="54"/>
      <c r="D634" s="54"/>
      <c r="E634" s="54"/>
      <c r="F634" s="54"/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  <c r="AA634" s="54"/>
      <c r="AB634" s="54"/>
      <c r="AC634" s="54"/>
      <c r="AD634" s="54"/>
    </row>
    <row r="635" spans="1:30" ht="15.75" customHeight="1" x14ac:dyDescent="0.25">
      <c r="A635" s="54"/>
      <c r="B635" s="54"/>
      <c r="C635" s="54"/>
      <c r="D635" s="54"/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  <c r="AA635" s="54"/>
      <c r="AB635" s="54"/>
      <c r="AC635" s="54"/>
      <c r="AD635" s="54"/>
    </row>
    <row r="636" spans="1:30" ht="15.75" customHeight="1" x14ac:dyDescent="0.25">
      <c r="A636" s="54"/>
      <c r="B636" s="54"/>
      <c r="C636" s="54"/>
      <c r="D636" s="54"/>
      <c r="E636" s="54"/>
      <c r="F636" s="54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  <c r="AA636" s="54"/>
      <c r="AB636" s="54"/>
      <c r="AC636" s="54"/>
      <c r="AD636" s="54"/>
    </row>
    <row r="637" spans="1:30" ht="15.75" customHeight="1" x14ac:dyDescent="0.25">
      <c r="A637" s="54"/>
      <c r="B637" s="54"/>
      <c r="C637" s="54"/>
      <c r="D637" s="54"/>
      <c r="E637" s="54"/>
      <c r="F637" s="54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  <c r="AA637" s="54"/>
      <c r="AB637" s="54"/>
      <c r="AC637" s="54"/>
      <c r="AD637" s="54"/>
    </row>
    <row r="638" spans="1:30" ht="15.75" customHeight="1" x14ac:dyDescent="0.25">
      <c r="A638" s="54"/>
      <c r="B638" s="54"/>
      <c r="C638" s="54"/>
      <c r="D638" s="54"/>
      <c r="E638" s="54"/>
      <c r="F638" s="54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  <c r="AA638" s="54"/>
      <c r="AB638" s="54"/>
      <c r="AC638" s="54"/>
      <c r="AD638" s="54"/>
    </row>
    <row r="639" spans="1:30" ht="15.75" customHeight="1" x14ac:dyDescent="0.25">
      <c r="A639" s="54"/>
      <c r="B639" s="54"/>
      <c r="C639" s="54"/>
      <c r="D639" s="54"/>
      <c r="E639" s="54"/>
      <c r="F639" s="54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  <c r="AA639" s="54"/>
      <c r="AB639" s="54"/>
      <c r="AC639" s="54"/>
      <c r="AD639" s="54"/>
    </row>
    <row r="640" spans="1:30" ht="15.75" customHeight="1" x14ac:dyDescent="0.25">
      <c r="A640" s="54"/>
      <c r="B640" s="54"/>
      <c r="C640" s="54"/>
      <c r="D640" s="54"/>
      <c r="E640" s="54"/>
      <c r="F640" s="54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  <c r="AA640" s="54"/>
      <c r="AB640" s="54"/>
      <c r="AC640" s="54"/>
      <c r="AD640" s="54"/>
    </row>
    <row r="641" spans="1:30" ht="15.75" customHeight="1" x14ac:dyDescent="0.25">
      <c r="A641" s="54"/>
      <c r="B641" s="54"/>
      <c r="C641" s="54"/>
      <c r="D641" s="54"/>
      <c r="E641" s="54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  <c r="AA641" s="54"/>
      <c r="AB641" s="54"/>
      <c r="AC641" s="54"/>
      <c r="AD641" s="54"/>
    </row>
    <row r="642" spans="1:30" ht="15.75" customHeight="1" x14ac:dyDescent="0.25">
      <c r="A642" s="54"/>
      <c r="B642" s="54"/>
      <c r="C642" s="54"/>
      <c r="D642" s="54"/>
      <c r="E642" s="54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  <c r="AA642" s="54"/>
      <c r="AB642" s="54"/>
      <c r="AC642" s="54"/>
      <c r="AD642" s="54"/>
    </row>
    <row r="643" spans="1:30" ht="15.75" customHeight="1" x14ac:dyDescent="0.25">
      <c r="A643" s="54"/>
      <c r="B643" s="54"/>
      <c r="C643" s="54"/>
      <c r="D643" s="54"/>
      <c r="E643" s="54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  <c r="AA643" s="54"/>
      <c r="AB643" s="54"/>
      <c r="AC643" s="54"/>
      <c r="AD643" s="54"/>
    </row>
    <row r="644" spans="1:30" ht="15.75" customHeight="1" x14ac:dyDescent="0.25">
      <c r="A644" s="54"/>
      <c r="B644" s="54"/>
      <c r="C644" s="54"/>
      <c r="D644" s="54"/>
      <c r="E644" s="54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  <c r="AA644" s="54"/>
      <c r="AB644" s="54"/>
      <c r="AC644" s="54"/>
      <c r="AD644" s="54"/>
    </row>
    <row r="645" spans="1:30" ht="15.75" customHeight="1" x14ac:dyDescent="0.25">
      <c r="A645" s="54"/>
      <c r="B645" s="54"/>
      <c r="C645" s="54"/>
      <c r="D645" s="54"/>
      <c r="E645" s="54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  <c r="AA645" s="54"/>
      <c r="AB645" s="54"/>
      <c r="AC645" s="54"/>
      <c r="AD645" s="54"/>
    </row>
    <row r="646" spans="1:30" ht="15.75" customHeight="1" x14ac:dyDescent="0.25">
      <c r="A646" s="54"/>
      <c r="B646" s="54"/>
      <c r="C646" s="54"/>
      <c r="D646" s="54"/>
      <c r="E646" s="54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  <c r="AA646" s="54"/>
      <c r="AB646" s="54"/>
      <c r="AC646" s="54"/>
      <c r="AD646" s="54"/>
    </row>
    <row r="647" spans="1:30" ht="15.75" customHeight="1" x14ac:dyDescent="0.25">
      <c r="A647" s="54"/>
      <c r="B647" s="54"/>
      <c r="C647" s="54"/>
      <c r="D647" s="54"/>
      <c r="E647" s="54"/>
      <c r="F647" s="54"/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  <c r="AA647" s="54"/>
      <c r="AB647" s="54"/>
      <c r="AC647" s="54"/>
      <c r="AD647" s="54"/>
    </row>
    <row r="648" spans="1:30" ht="15.75" customHeight="1" x14ac:dyDescent="0.25">
      <c r="A648" s="54"/>
      <c r="B648" s="54"/>
      <c r="C648" s="54"/>
      <c r="D648" s="54"/>
      <c r="E648" s="54"/>
      <c r="F648" s="54"/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  <c r="AA648" s="54"/>
      <c r="AB648" s="54"/>
      <c r="AC648" s="54"/>
      <c r="AD648" s="54"/>
    </row>
    <row r="649" spans="1:30" ht="15.75" customHeight="1" x14ac:dyDescent="0.25">
      <c r="A649" s="54"/>
      <c r="B649" s="54"/>
      <c r="C649" s="54"/>
      <c r="D649" s="54"/>
      <c r="E649" s="54"/>
      <c r="F649" s="54"/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  <c r="AA649" s="54"/>
      <c r="AB649" s="54"/>
      <c r="AC649" s="54"/>
      <c r="AD649" s="54"/>
    </row>
    <row r="650" spans="1:30" ht="15.75" customHeight="1" x14ac:dyDescent="0.25">
      <c r="A650" s="54"/>
      <c r="B650" s="54"/>
      <c r="C650" s="54"/>
      <c r="D650" s="54"/>
      <c r="E650" s="54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  <c r="AA650" s="54"/>
      <c r="AB650" s="54"/>
      <c r="AC650" s="54"/>
      <c r="AD650" s="54"/>
    </row>
    <row r="651" spans="1:30" ht="15.75" customHeight="1" x14ac:dyDescent="0.25">
      <c r="A651" s="54"/>
      <c r="B651" s="54"/>
      <c r="C651" s="54"/>
      <c r="D651" s="54"/>
      <c r="E651" s="54"/>
      <c r="F651" s="54"/>
      <c r="G651" s="5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  <c r="AA651" s="54"/>
      <c r="AB651" s="54"/>
      <c r="AC651" s="54"/>
      <c r="AD651" s="54"/>
    </row>
    <row r="652" spans="1:30" ht="15.75" customHeight="1" x14ac:dyDescent="0.25">
      <c r="A652" s="54"/>
      <c r="B652" s="54"/>
      <c r="C652" s="54"/>
      <c r="D652" s="54"/>
      <c r="E652" s="54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  <c r="AA652" s="54"/>
      <c r="AB652" s="54"/>
      <c r="AC652" s="54"/>
      <c r="AD652" s="54"/>
    </row>
    <row r="653" spans="1:30" ht="15.75" customHeight="1" x14ac:dyDescent="0.25">
      <c r="A653" s="54"/>
      <c r="B653" s="54"/>
      <c r="C653" s="54"/>
      <c r="D653" s="54"/>
      <c r="E653" s="54"/>
      <c r="F653" s="54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  <c r="AA653" s="54"/>
      <c r="AB653" s="54"/>
      <c r="AC653" s="54"/>
      <c r="AD653" s="54"/>
    </row>
    <row r="654" spans="1:30" ht="15.75" customHeight="1" x14ac:dyDescent="0.25">
      <c r="A654" s="54"/>
      <c r="B654" s="54"/>
      <c r="C654" s="54"/>
      <c r="D654" s="54"/>
      <c r="E654" s="54"/>
      <c r="F654" s="54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  <c r="AA654" s="54"/>
      <c r="AB654" s="54"/>
      <c r="AC654" s="54"/>
      <c r="AD654" s="54"/>
    </row>
    <row r="655" spans="1:30" ht="15.75" customHeight="1" x14ac:dyDescent="0.25">
      <c r="A655" s="54"/>
      <c r="B655" s="54"/>
      <c r="C655" s="54"/>
      <c r="D655" s="54"/>
      <c r="E655" s="54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  <c r="AA655" s="54"/>
      <c r="AB655" s="54"/>
      <c r="AC655" s="54"/>
      <c r="AD655" s="54"/>
    </row>
    <row r="656" spans="1:30" ht="15.75" customHeight="1" x14ac:dyDescent="0.25">
      <c r="A656" s="54"/>
      <c r="B656" s="54"/>
      <c r="C656" s="54"/>
      <c r="D656" s="54"/>
      <c r="E656" s="54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  <c r="AA656" s="54"/>
      <c r="AB656" s="54"/>
      <c r="AC656" s="54"/>
      <c r="AD656" s="54"/>
    </row>
    <row r="657" spans="1:30" ht="15.75" customHeight="1" x14ac:dyDescent="0.25">
      <c r="A657" s="54"/>
      <c r="B657" s="54"/>
      <c r="C657" s="54"/>
      <c r="D657" s="54"/>
      <c r="E657" s="54"/>
      <c r="F657" s="54"/>
      <c r="G657" s="54"/>
      <c r="H657" s="54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  <c r="AA657" s="54"/>
      <c r="AB657" s="54"/>
      <c r="AC657" s="54"/>
      <c r="AD657" s="54"/>
    </row>
    <row r="658" spans="1:30" ht="15.75" customHeight="1" x14ac:dyDescent="0.25">
      <c r="A658" s="54"/>
      <c r="B658" s="54"/>
      <c r="C658" s="54"/>
      <c r="D658" s="54"/>
      <c r="E658" s="54"/>
      <c r="F658" s="54"/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  <c r="AA658" s="54"/>
      <c r="AB658" s="54"/>
      <c r="AC658" s="54"/>
      <c r="AD658" s="54"/>
    </row>
    <row r="659" spans="1:30" ht="15.75" customHeight="1" x14ac:dyDescent="0.25">
      <c r="A659" s="54"/>
      <c r="B659" s="54"/>
      <c r="C659" s="54"/>
      <c r="D659" s="54"/>
      <c r="E659" s="54"/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  <c r="AA659" s="54"/>
      <c r="AB659" s="54"/>
      <c r="AC659" s="54"/>
      <c r="AD659" s="54"/>
    </row>
    <row r="660" spans="1:30" ht="15.75" customHeight="1" x14ac:dyDescent="0.25">
      <c r="A660" s="54"/>
      <c r="B660" s="54"/>
      <c r="C660" s="54"/>
      <c r="D660" s="54"/>
      <c r="E660" s="54"/>
      <c r="F660" s="54"/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  <c r="AA660" s="54"/>
      <c r="AB660" s="54"/>
      <c r="AC660" s="54"/>
      <c r="AD660" s="54"/>
    </row>
    <row r="661" spans="1:30" ht="15.75" customHeight="1" x14ac:dyDescent="0.25">
      <c r="A661" s="54"/>
      <c r="B661" s="54"/>
      <c r="C661" s="54"/>
      <c r="D661" s="54"/>
      <c r="E661" s="54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  <c r="AA661" s="54"/>
      <c r="AB661" s="54"/>
      <c r="AC661" s="54"/>
      <c r="AD661" s="54"/>
    </row>
    <row r="662" spans="1:30" ht="15.75" customHeight="1" x14ac:dyDescent="0.25">
      <c r="A662" s="54"/>
      <c r="B662" s="54"/>
      <c r="C662" s="54"/>
      <c r="D662" s="54"/>
      <c r="E662" s="54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  <c r="AA662" s="54"/>
      <c r="AB662" s="54"/>
      <c r="AC662" s="54"/>
      <c r="AD662" s="54"/>
    </row>
    <row r="663" spans="1:30" ht="15.75" customHeight="1" x14ac:dyDescent="0.25">
      <c r="A663" s="54"/>
      <c r="B663" s="54"/>
      <c r="C663" s="54"/>
      <c r="D663" s="54"/>
      <c r="E663" s="54"/>
      <c r="F663" s="54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  <c r="AA663" s="54"/>
      <c r="AB663" s="54"/>
      <c r="AC663" s="54"/>
      <c r="AD663" s="54"/>
    </row>
    <row r="664" spans="1:30" ht="15.75" customHeight="1" x14ac:dyDescent="0.25">
      <c r="A664" s="54"/>
      <c r="B664" s="54"/>
      <c r="C664" s="54"/>
      <c r="D664" s="54"/>
      <c r="E664" s="54"/>
      <c r="F664" s="54"/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  <c r="AA664" s="54"/>
      <c r="AB664" s="54"/>
      <c r="AC664" s="54"/>
      <c r="AD664" s="54"/>
    </row>
    <row r="665" spans="1:30" ht="15.75" customHeight="1" x14ac:dyDescent="0.25">
      <c r="A665" s="54"/>
      <c r="B665" s="54"/>
      <c r="C665" s="54"/>
      <c r="D665" s="54"/>
      <c r="E665" s="54"/>
      <c r="F665" s="54"/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  <c r="AA665" s="54"/>
      <c r="AB665" s="54"/>
      <c r="AC665" s="54"/>
      <c r="AD665" s="54"/>
    </row>
    <row r="666" spans="1:30" ht="15.75" customHeight="1" x14ac:dyDescent="0.25">
      <c r="A666" s="54"/>
      <c r="B666" s="54"/>
      <c r="C666" s="54"/>
      <c r="D666" s="54"/>
      <c r="E666" s="54"/>
      <c r="F666" s="54"/>
      <c r="G666" s="5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  <c r="AA666" s="54"/>
      <c r="AB666" s="54"/>
      <c r="AC666" s="54"/>
      <c r="AD666" s="54"/>
    </row>
    <row r="667" spans="1:30" ht="15.75" customHeight="1" x14ac:dyDescent="0.25">
      <c r="A667" s="54"/>
      <c r="B667" s="54"/>
      <c r="C667" s="54"/>
      <c r="D667" s="54"/>
      <c r="E667" s="54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  <c r="AA667" s="54"/>
      <c r="AB667" s="54"/>
      <c r="AC667" s="54"/>
      <c r="AD667" s="54"/>
    </row>
    <row r="668" spans="1:30" ht="15.75" customHeight="1" x14ac:dyDescent="0.25">
      <c r="A668" s="54"/>
      <c r="B668" s="54"/>
      <c r="C668" s="54"/>
      <c r="D668" s="54"/>
      <c r="E668" s="54"/>
      <c r="F668" s="54"/>
      <c r="G668" s="5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  <c r="AA668" s="54"/>
      <c r="AB668" s="54"/>
      <c r="AC668" s="54"/>
      <c r="AD668" s="54"/>
    </row>
    <row r="669" spans="1:30" ht="15.75" customHeight="1" x14ac:dyDescent="0.25">
      <c r="A669" s="54"/>
      <c r="B669" s="54"/>
      <c r="C669" s="54"/>
      <c r="D669" s="54"/>
      <c r="E669" s="54"/>
      <c r="F669" s="54"/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  <c r="AA669" s="54"/>
      <c r="AB669" s="54"/>
      <c r="AC669" s="54"/>
      <c r="AD669" s="54"/>
    </row>
    <row r="670" spans="1:30" ht="15.75" customHeight="1" x14ac:dyDescent="0.25">
      <c r="A670" s="54"/>
      <c r="B670" s="54"/>
      <c r="C670" s="54"/>
      <c r="D670" s="54"/>
      <c r="E670" s="54"/>
      <c r="F670" s="54"/>
      <c r="G670" s="5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  <c r="AA670" s="54"/>
      <c r="AB670" s="54"/>
      <c r="AC670" s="54"/>
      <c r="AD670" s="54"/>
    </row>
    <row r="671" spans="1:30" ht="15.75" customHeight="1" x14ac:dyDescent="0.25">
      <c r="A671" s="54"/>
      <c r="B671" s="54"/>
      <c r="C671" s="54"/>
      <c r="D671" s="54"/>
      <c r="E671" s="54"/>
      <c r="F671" s="54"/>
      <c r="G671" s="54"/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  <c r="AA671" s="54"/>
      <c r="AB671" s="54"/>
      <c r="AC671" s="54"/>
      <c r="AD671" s="54"/>
    </row>
    <row r="672" spans="1:30" ht="15.75" customHeight="1" x14ac:dyDescent="0.25">
      <c r="A672" s="54"/>
      <c r="B672" s="54"/>
      <c r="C672" s="54"/>
      <c r="D672" s="54"/>
      <c r="E672" s="54"/>
      <c r="F672" s="54"/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  <c r="AA672" s="54"/>
      <c r="AB672" s="54"/>
      <c r="AC672" s="54"/>
      <c r="AD672" s="54"/>
    </row>
    <row r="673" spans="1:30" ht="15.75" customHeight="1" x14ac:dyDescent="0.25">
      <c r="A673" s="54"/>
      <c r="B673" s="54"/>
      <c r="C673" s="54"/>
      <c r="D673" s="54"/>
      <c r="E673" s="54"/>
      <c r="F673" s="54"/>
      <c r="G673" s="5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  <c r="AA673" s="54"/>
      <c r="AB673" s="54"/>
      <c r="AC673" s="54"/>
      <c r="AD673" s="54"/>
    </row>
    <row r="674" spans="1:30" ht="15.75" customHeight="1" x14ac:dyDescent="0.25">
      <c r="A674" s="54"/>
      <c r="B674" s="54"/>
      <c r="C674" s="54"/>
      <c r="D674" s="54"/>
      <c r="E674" s="54"/>
      <c r="F674" s="54"/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  <c r="AA674" s="54"/>
      <c r="AB674" s="54"/>
      <c r="AC674" s="54"/>
      <c r="AD674" s="54"/>
    </row>
    <row r="675" spans="1:30" ht="15.75" customHeight="1" x14ac:dyDescent="0.25">
      <c r="A675" s="54"/>
      <c r="B675" s="54"/>
      <c r="C675" s="54"/>
      <c r="D675" s="54"/>
      <c r="E675" s="54"/>
      <c r="F675" s="54"/>
      <c r="G675" s="54"/>
      <c r="H675" s="54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  <c r="AA675" s="54"/>
      <c r="AB675" s="54"/>
      <c r="AC675" s="54"/>
      <c r="AD675" s="54"/>
    </row>
    <row r="676" spans="1:30" ht="15.75" customHeight="1" x14ac:dyDescent="0.25">
      <c r="A676" s="54"/>
      <c r="B676" s="54"/>
      <c r="C676" s="54"/>
      <c r="D676" s="54"/>
      <c r="E676" s="54"/>
      <c r="F676" s="54"/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  <c r="AA676" s="54"/>
      <c r="AB676" s="54"/>
      <c r="AC676" s="54"/>
      <c r="AD676" s="54"/>
    </row>
    <row r="677" spans="1:30" ht="15.75" customHeight="1" x14ac:dyDescent="0.25">
      <c r="A677" s="54"/>
      <c r="B677" s="54"/>
      <c r="C677" s="54"/>
      <c r="D677" s="54"/>
      <c r="E677" s="54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  <c r="AA677" s="54"/>
      <c r="AB677" s="54"/>
      <c r="AC677" s="54"/>
      <c r="AD677" s="54"/>
    </row>
    <row r="678" spans="1:30" ht="15.75" customHeight="1" x14ac:dyDescent="0.25">
      <c r="A678" s="54"/>
      <c r="B678" s="54"/>
      <c r="C678" s="54"/>
      <c r="D678" s="54"/>
      <c r="E678" s="54"/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  <c r="AA678" s="54"/>
      <c r="AB678" s="54"/>
      <c r="AC678" s="54"/>
      <c r="AD678" s="54"/>
    </row>
    <row r="679" spans="1:30" ht="15.75" customHeight="1" x14ac:dyDescent="0.25">
      <c r="A679" s="54"/>
      <c r="B679" s="54"/>
      <c r="C679" s="54"/>
      <c r="D679" s="54"/>
      <c r="E679" s="54"/>
      <c r="F679" s="54"/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  <c r="AA679" s="54"/>
      <c r="AB679" s="54"/>
      <c r="AC679" s="54"/>
      <c r="AD679" s="54"/>
    </row>
    <row r="680" spans="1:30" ht="15.75" customHeight="1" x14ac:dyDescent="0.25">
      <c r="A680" s="54"/>
      <c r="B680" s="54"/>
      <c r="C680" s="54"/>
      <c r="D680" s="54"/>
      <c r="E680" s="54"/>
      <c r="F680" s="54"/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  <c r="AA680" s="54"/>
      <c r="AB680" s="54"/>
      <c r="AC680" s="54"/>
      <c r="AD680" s="54"/>
    </row>
    <row r="681" spans="1:30" ht="15.75" customHeight="1" x14ac:dyDescent="0.25">
      <c r="A681" s="54"/>
      <c r="B681" s="54"/>
      <c r="C681" s="54"/>
      <c r="D681" s="54"/>
      <c r="E681" s="54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  <c r="AA681" s="54"/>
      <c r="AB681" s="54"/>
      <c r="AC681" s="54"/>
      <c r="AD681" s="54"/>
    </row>
    <row r="682" spans="1:30" ht="15.75" customHeight="1" x14ac:dyDescent="0.25">
      <c r="A682" s="54"/>
      <c r="B682" s="54"/>
      <c r="C682" s="54"/>
      <c r="D682" s="54"/>
      <c r="E682" s="54"/>
      <c r="F682" s="54"/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  <c r="AA682" s="54"/>
      <c r="AB682" s="54"/>
      <c r="AC682" s="54"/>
      <c r="AD682" s="54"/>
    </row>
    <row r="683" spans="1:30" ht="15.75" customHeight="1" x14ac:dyDescent="0.25">
      <c r="A683" s="54"/>
      <c r="B683" s="54"/>
      <c r="C683" s="54"/>
      <c r="D683" s="54"/>
      <c r="E683" s="54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  <c r="AA683" s="54"/>
      <c r="AB683" s="54"/>
      <c r="AC683" s="54"/>
      <c r="AD683" s="54"/>
    </row>
    <row r="684" spans="1:30" ht="15.75" customHeight="1" x14ac:dyDescent="0.25">
      <c r="A684" s="54"/>
      <c r="B684" s="54"/>
      <c r="C684" s="54"/>
      <c r="D684" s="54"/>
      <c r="E684" s="54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  <c r="AA684" s="54"/>
      <c r="AB684" s="54"/>
      <c r="AC684" s="54"/>
      <c r="AD684" s="54"/>
    </row>
    <row r="685" spans="1:30" ht="15.75" customHeight="1" x14ac:dyDescent="0.25">
      <c r="A685" s="54"/>
      <c r="B685" s="54"/>
      <c r="C685" s="54"/>
      <c r="D685" s="54"/>
      <c r="E685" s="54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  <c r="AA685" s="54"/>
      <c r="AB685" s="54"/>
      <c r="AC685" s="54"/>
      <c r="AD685" s="54"/>
    </row>
    <row r="686" spans="1:30" ht="15.75" customHeight="1" x14ac:dyDescent="0.25">
      <c r="A686" s="54"/>
      <c r="B686" s="54"/>
      <c r="C686" s="54"/>
      <c r="D686" s="54"/>
      <c r="E686" s="54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  <c r="AA686" s="54"/>
      <c r="AB686" s="54"/>
      <c r="AC686" s="54"/>
      <c r="AD686" s="54"/>
    </row>
    <row r="687" spans="1:30" ht="15.75" customHeight="1" x14ac:dyDescent="0.25">
      <c r="A687" s="54"/>
      <c r="B687" s="54"/>
      <c r="C687" s="54"/>
      <c r="D687" s="54"/>
      <c r="E687" s="54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  <c r="AA687" s="54"/>
      <c r="AB687" s="54"/>
      <c r="AC687" s="54"/>
      <c r="AD687" s="54"/>
    </row>
    <row r="688" spans="1:30" ht="15.75" customHeight="1" x14ac:dyDescent="0.25">
      <c r="A688" s="54"/>
      <c r="B688" s="54"/>
      <c r="C688" s="54"/>
      <c r="D688" s="54"/>
      <c r="E688" s="54"/>
      <c r="F688" s="54"/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  <c r="AA688" s="54"/>
      <c r="AB688" s="54"/>
      <c r="AC688" s="54"/>
      <c r="AD688" s="54"/>
    </row>
    <row r="689" spans="1:30" ht="15.75" customHeight="1" x14ac:dyDescent="0.25">
      <c r="A689" s="54"/>
      <c r="B689" s="54"/>
      <c r="C689" s="54"/>
      <c r="D689" s="54"/>
      <c r="E689" s="54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  <c r="AA689" s="54"/>
      <c r="AB689" s="54"/>
      <c r="AC689" s="54"/>
      <c r="AD689" s="54"/>
    </row>
    <row r="690" spans="1:30" ht="15.75" customHeight="1" x14ac:dyDescent="0.25">
      <c r="A690" s="54"/>
      <c r="B690" s="54"/>
      <c r="C690" s="54"/>
      <c r="D690" s="54"/>
      <c r="E690" s="54"/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  <c r="AA690" s="54"/>
      <c r="AB690" s="54"/>
      <c r="AC690" s="54"/>
      <c r="AD690" s="54"/>
    </row>
    <row r="691" spans="1:30" ht="15.75" customHeight="1" x14ac:dyDescent="0.25">
      <c r="A691" s="54"/>
      <c r="B691" s="54"/>
      <c r="C691" s="54"/>
      <c r="D691" s="54"/>
      <c r="E691" s="54"/>
      <c r="F691" s="54"/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  <c r="AA691" s="54"/>
      <c r="AB691" s="54"/>
      <c r="AC691" s="54"/>
      <c r="AD691" s="54"/>
    </row>
    <row r="692" spans="1:30" ht="15.75" customHeight="1" x14ac:dyDescent="0.25">
      <c r="A692" s="54"/>
      <c r="B692" s="54"/>
      <c r="C692" s="54"/>
      <c r="D692" s="54"/>
      <c r="E692" s="54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  <c r="AA692" s="54"/>
      <c r="AB692" s="54"/>
      <c r="AC692" s="54"/>
      <c r="AD692" s="54"/>
    </row>
    <row r="693" spans="1:30" ht="15.75" customHeight="1" x14ac:dyDescent="0.25">
      <c r="A693" s="54"/>
      <c r="B693" s="54"/>
      <c r="C693" s="54"/>
      <c r="D693" s="54"/>
      <c r="E693" s="54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  <c r="AA693" s="54"/>
      <c r="AB693" s="54"/>
      <c r="AC693" s="54"/>
      <c r="AD693" s="54"/>
    </row>
    <row r="694" spans="1:30" ht="15.75" customHeight="1" x14ac:dyDescent="0.25">
      <c r="A694" s="54"/>
      <c r="B694" s="54"/>
      <c r="C694" s="54"/>
      <c r="D694" s="54"/>
      <c r="E694" s="54"/>
      <c r="F694" s="54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  <c r="AA694" s="54"/>
      <c r="AB694" s="54"/>
      <c r="AC694" s="54"/>
      <c r="AD694" s="54"/>
    </row>
    <row r="695" spans="1:30" ht="15.75" customHeight="1" x14ac:dyDescent="0.25">
      <c r="A695" s="54"/>
      <c r="B695" s="54"/>
      <c r="C695" s="54"/>
      <c r="D695" s="54"/>
      <c r="E695" s="54"/>
      <c r="F695" s="54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  <c r="AA695" s="54"/>
      <c r="AB695" s="54"/>
      <c r="AC695" s="54"/>
      <c r="AD695" s="54"/>
    </row>
    <row r="696" spans="1:30" ht="15.75" customHeight="1" x14ac:dyDescent="0.25">
      <c r="A696" s="54"/>
      <c r="B696" s="54"/>
      <c r="C696" s="54"/>
      <c r="D696" s="54"/>
      <c r="E696" s="54"/>
      <c r="F696" s="54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  <c r="AA696" s="54"/>
      <c r="AB696" s="54"/>
      <c r="AC696" s="54"/>
      <c r="AD696" s="54"/>
    </row>
    <row r="697" spans="1:30" ht="15.75" customHeight="1" x14ac:dyDescent="0.25">
      <c r="A697" s="54"/>
      <c r="B697" s="54"/>
      <c r="C697" s="54"/>
      <c r="D697" s="54"/>
      <c r="E697" s="54"/>
      <c r="F697" s="54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  <c r="AA697" s="54"/>
      <c r="AB697" s="54"/>
      <c r="AC697" s="54"/>
      <c r="AD697" s="54"/>
    </row>
    <row r="698" spans="1:30" ht="15.75" customHeight="1" x14ac:dyDescent="0.25">
      <c r="A698" s="54"/>
      <c r="B698" s="54"/>
      <c r="C698" s="54"/>
      <c r="D698" s="54"/>
      <c r="E698" s="54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  <c r="AA698" s="54"/>
      <c r="AB698" s="54"/>
      <c r="AC698" s="54"/>
      <c r="AD698" s="54"/>
    </row>
    <row r="699" spans="1:30" ht="15.75" customHeight="1" x14ac:dyDescent="0.25">
      <c r="A699" s="54"/>
      <c r="B699" s="54"/>
      <c r="C699" s="54"/>
      <c r="D699" s="54"/>
      <c r="E699" s="54"/>
      <c r="F699" s="54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  <c r="AA699" s="54"/>
      <c r="AB699" s="54"/>
      <c r="AC699" s="54"/>
      <c r="AD699" s="54"/>
    </row>
    <row r="700" spans="1:30" ht="15.75" customHeight="1" x14ac:dyDescent="0.25">
      <c r="A700" s="54"/>
      <c r="B700" s="54"/>
      <c r="C700" s="54"/>
      <c r="D700" s="54"/>
      <c r="E700" s="54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  <c r="AA700" s="54"/>
      <c r="AB700" s="54"/>
      <c r="AC700" s="54"/>
      <c r="AD700" s="54"/>
    </row>
    <row r="701" spans="1:30" ht="15.75" customHeight="1" x14ac:dyDescent="0.25">
      <c r="A701" s="54"/>
      <c r="B701" s="54"/>
      <c r="C701" s="54"/>
      <c r="D701" s="54"/>
      <c r="E701" s="54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  <c r="AA701" s="54"/>
      <c r="AB701" s="54"/>
      <c r="AC701" s="54"/>
      <c r="AD701" s="54"/>
    </row>
    <row r="702" spans="1:30" ht="15.75" customHeight="1" x14ac:dyDescent="0.25">
      <c r="A702" s="54"/>
      <c r="B702" s="54"/>
      <c r="C702" s="54"/>
      <c r="D702" s="54"/>
      <c r="E702" s="54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  <c r="AA702" s="54"/>
      <c r="AB702" s="54"/>
      <c r="AC702" s="54"/>
      <c r="AD702" s="54"/>
    </row>
    <row r="703" spans="1:30" ht="15.75" customHeight="1" x14ac:dyDescent="0.25">
      <c r="A703" s="54"/>
      <c r="B703" s="54"/>
      <c r="C703" s="54"/>
      <c r="D703" s="54"/>
      <c r="E703" s="54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  <c r="AA703" s="54"/>
      <c r="AB703" s="54"/>
      <c r="AC703" s="54"/>
      <c r="AD703" s="54"/>
    </row>
    <row r="704" spans="1:30" ht="15.75" customHeight="1" x14ac:dyDescent="0.25">
      <c r="A704" s="54"/>
      <c r="B704" s="54"/>
      <c r="C704" s="54"/>
      <c r="D704" s="54"/>
      <c r="E704" s="54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  <c r="AA704" s="54"/>
      <c r="AB704" s="54"/>
      <c r="AC704" s="54"/>
      <c r="AD704" s="54"/>
    </row>
    <row r="705" spans="1:30" ht="15.75" customHeight="1" x14ac:dyDescent="0.25">
      <c r="A705" s="54"/>
      <c r="B705" s="54"/>
      <c r="C705" s="54"/>
      <c r="D705" s="54"/>
      <c r="E705" s="54"/>
      <c r="F705" s="54"/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  <c r="AA705" s="54"/>
      <c r="AB705" s="54"/>
      <c r="AC705" s="54"/>
      <c r="AD705" s="54"/>
    </row>
    <row r="706" spans="1:30" ht="15.75" customHeight="1" x14ac:dyDescent="0.25">
      <c r="A706" s="54"/>
      <c r="B706" s="54"/>
      <c r="C706" s="54"/>
      <c r="D706" s="54"/>
      <c r="E706" s="54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  <c r="AA706" s="54"/>
      <c r="AB706" s="54"/>
      <c r="AC706" s="54"/>
      <c r="AD706" s="54"/>
    </row>
    <row r="707" spans="1:30" ht="15.75" customHeight="1" x14ac:dyDescent="0.25">
      <c r="A707" s="54"/>
      <c r="B707" s="54"/>
      <c r="C707" s="54"/>
      <c r="D707" s="54"/>
      <c r="E707" s="54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  <c r="AA707" s="54"/>
      <c r="AB707" s="54"/>
      <c r="AC707" s="54"/>
      <c r="AD707" s="54"/>
    </row>
    <row r="708" spans="1:30" ht="15.75" customHeight="1" x14ac:dyDescent="0.25">
      <c r="A708" s="54"/>
      <c r="B708" s="54"/>
      <c r="C708" s="54"/>
      <c r="D708" s="54"/>
      <c r="E708" s="54"/>
      <c r="F708" s="54"/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  <c r="AA708" s="54"/>
      <c r="AB708" s="54"/>
      <c r="AC708" s="54"/>
      <c r="AD708" s="54"/>
    </row>
    <row r="709" spans="1:30" ht="15.75" customHeight="1" x14ac:dyDescent="0.25">
      <c r="A709" s="54"/>
      <c r="B709" s="54"/>
      <c r="C709" s="54"/>
      <c r="D709" s="54"/>
      <c r="E709" s="54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  <c r="AA709" s="54"/>
      <c r="AB709" s="54"/>
      <c r="AC709" s="54"/>
      <c r="AD709" s="54"/>
    </row>
    <row r="710" spans="1:30" ht="15.75" customHeight="1" x14ac:dyDescent="0.25">
      <c r="A710" s="54"/>
      <c r="B710" s="54"/>
      <c r="C710" s="54"/>
      <c r="D710" s="54"/>
      <c r="E710" s="54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  <c r="AA710" s="54"/>
      <c r="AB710" s="54"/>
      <c r="AC710" s="54"/>
      <c r="AD710" s="54"/>
    </row>
    <row r="711" spans="1:30" ht="15.75" customHeight="1" x14ac:dyDescent="0.25">
      <c r="A711" s="54"/>
      <c r="B711" s="54"/>
      <c r="C711" s="54"/>
      <c r="D711" s="54"/>
      <c r="E711" s="54"/>
      <c r="F711" s="54"/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  <c r="AA711" s="54"/>
      <c r="AB711" s="54"/>
      <c r="AC711" s="54"/>
      <c r="AD711" s="54"/>
    </row>
    <row r="712" spans="1:30" ht="15.75" customHeight="1" x14ac:dyDescent="0.25">
      <c r="A712" s="54"/>
      <c r="B712" s="54"/>
      <c r="C712" s="54"/>
      <c r="D712" s="54"/>
      <c r="E712" s="54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  <c r="AA712" s="54"/>
      <c r="AB712" s="54"/>
      <c r="AC712" s="54"/>
      <c r="AD712" s="54"/>
    </row>
    <row r="713" spans="1:30" ht="15.75" customHeight="1" x14ac:dyDescent="0.25">
      <c r="A713" s="54"/>
      <c r="B713" s="54"/>
      <c r="C713" s="54"/>
      <c r="D713" s="54"/>
      <c r="E713" s="54"/>
      <c r="F713" s="54"/>
      <c r="G713" s="5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  <c r="AA713" s="54"/>
      <c r="AB713" s="54"/>
      <c r="AC713" s="54"/>
      <c r="AD713" s="54"/>
    </row>
    <row r="714" spans="1:30" ht="15.75" customHeight="1" x14ac:dyDescent="0.25">
      <c r="A714" s="54"/>
      <c r="B714" s="54"/>
      <c r="C714" s="54"/>
      <c r="D714" s="54"/>
      <c r="E714" s="54"/>
      <c r="F714" s="54"/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  <c r="AA714" s="54"/>
      <c r="AB714" s="54"/>
      <c r="AC714" s="54"/>
      <c r="AD714" s="54"/>
    </row>
    <row r="715" spans="1:30" ht="15.75" customHeight="1" x14ac:dyDescent="0.25">
      <c r="A715" s="54"/>
      <c r="B715" s="54"/>
      <c r="C715" s="54"/>
      <c r="D715" s="54"/>
      <c r="E715" s="54"/>
      <c r="F715" s="54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  <c r="AA715" s="54"/>
      <c r="AB715" s="54"/>
      <c r="AC715" s="54"/>
      <c r="AD715" s="54"/>
    </row>
    <row r="716" spans="1:30" ht="15.75" customHeight="1" x14ac:dyDescent="0.25">
      <c r="A716" s="54"/>
      <c r="B716" s="54"/>
      <c r="C716" s="54"/>
      <c r="D716" s="54"/>
      <c r="E716" s="54"/>
      <c r="F716" s="54"/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  <c r="AA716" s="54"/>
      <c r="AB716" s="54"/>
      <c r="AC716" s="54"/>
      <c r="AD716" s="54"/>
    </row>
    <row r="717" spans="1:30" ht="15.75" customHeight="1" x14ac:dyDescent="0.25">
      <c r="A717" s="54"/>
      <c r="B717" s="54"/>
      <c r="C717" s="54"/>
      <c r="D717" s="54"/>
      <c r="E717" s="54"/>
      <c r="F717" s="54"/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  <c r="AA717" s="54"/>
      <c r="AB717" s="54"/>
      <c r="AC717" s="54"/>
      <c r="AD717" s="54"/>
    </row>
    <row r="718" spans="1:30" ht="15.75" customHeight="1" x14ac:dyDescent="0.25">
      <c r="A718" s="54"/>
      <c r="B718" s="54"/>
      <c r="C718" s="54"/>
      <c r="D718" s="54"/>
      <c r="E718" s="54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  <c r="AA718" s="54"/>
      <c r="AB718" s="54"/>
      <c r="AC718" s="54"/>
      <c r="AD718" s="54"/>
    </row>
    <row r="719" spans="1:30" ht="15.75" customHeight="1" x14ac:dyDescent="0.25">
      <c r="A719" s="54"/>
      <c r="B719" s="54"/>
      <c r="C719" s="54"/>
      <c r="D719" s="54"/>
      <c r="E719" s="54"/>
      <c r="F719" s="54"/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  <c r="AA719" s="54"/>
      <c r="AB719" s="54"/>
      <c r="AC719" s="54"/>
      <c r="AD719" s="54"/>
    </row>
    <row r="720" spans="1:30" ht="15.75" customHeight="1" x14ac:dyDescent="0.25">
      <c r="A720" s="54"/>
      <c r="B720" s="54"/>
      <c r="C720" s="54"/>
      <c r="D720" s="54"/>
      <c r="E720" s="54"/>
      <c r="F720" s="54"/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  <c r="AA720" s="54"/>
      <c r="AB720" s="54"/>
      <c r="AC720" s="54"/>
      <c r="AD720" s="54"/>
    </row>
    <row r="721" spans="1:30" ht="15.75" customHeight="1" x14ac:dyDescent="0.25">
      <c r="A721" s="54"/>
      <c r="B721" s="54"/>
      <c r="C721" s="54"/>
      <c r="D721" s="54"/>
      <c r="E721" s="54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  <c r="AA721" s="54"/>
      <c r="AB721" s="54"/>
      <c r="AC721" s="54"/>
      <c r="AD721" s="54"/>
    </row>
    <row r="722" spans="1:30" ht="15.75" customHeight="1" x14ac:dyDescent="0.25">
      <c r="A722" s="54"/>
      <c r="B722" s="54"/>
      <c r="C722" s="54"/>
      <c r="D722" s="54"/>
      <c r="E722" s="54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  <c r="AA722" s="54"/>
      <c r="AB722" s="54"/>
      <c r="AC722" s="54"/>
      <c r="AD722" s="54"/>
    </row>
    <row r="723" spans="1:30" ht="15.75" customHeight="1" x14ac:dyDescent="0.25">
      <c r="A723" s="54"/>
      <c r="B723" s="54"/>
      <c r="C723" s="54"/>
      <c r="D723" s="54"/>
      <c r="E723" s="54"/>
      <c r="F723" s="54"/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  <c r="AA723" s="54"/>
      <c r="AB723" s="54"/>
      <c r="AC723" s="54"/>
      <c r="AD723" s="54"/>
    </row>
    <row r="724" spans="1:30" ht="15.75" customHeight="1" x14ac:dyDescent="0.25">
      <c r="A724" s="54"/>
      <c r="B724" s="54"/>
      <c r="C724" s="54"/>
      <c r="D724" s="54"/>
      <c r="E724" s="54"/>
      <c r="F724" s="54"/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  <c r="AA724" s="54"/>
      <c r="AB724" s="54"/>
      <c r="AC724" s="54"/>
      <c r="AD724" s="54"/>
    </row>
    <row r="725" spans="1:30" ht="15.75" customHeight="1" x14ac:dyDescent="0.25">
      <c r="A725" s="54"/>
      <c r="B725" s="54"/>
      <c r="C725" s="54"/>
      <c r="D725" s="54"/>
      <c r="E725" s="54"/>
      <c r="F725" s="54"/>
      <c r="G725" s="5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  <c r="AA725" s="54"/>
      <c r="AB725" s="54"/>
      <c r="AC725" s="54"/>
      <c r="AD725" s="54"/>
    </row>
    <row r="726" spans="1:30" ht="15.75" customHeight="1" x14ac:dyDescent="0.25">
      <c r="A726" s="54"/>
      <c r="B726" s="54"/>
      <c r="C726" s="54"/>
      <c r="D726" s="54"/>
      <c r="E726" s="54"/>
      <c r="F726" s="54"/>
      <c r="G726" s="5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  <c r="AA726" s="54"/>
      <c r="AB726" s="54"/>
      <c r="AC726" s="54"/>
      <c r="AD726" s="54"/>
    </row>
    <row r="727" spans="1:30" ht="15.75" customHeight="1" x14ac:dyDescent="0.25">
      <c r="A727" s="54"/>
      <c r="B727" s="54"/>
      <c r="C727" s="54"/>
      <c r="D727" s="54"/>
      <c r="E727" s="54"/>
      <c r="F727" s="54"/>
      <c r="G727" s="54"/>
      <c r="H727" s="54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  <c r="AA727" s="54"/>
      <c r="AB727" s="54"/>
      <c r="AC727" s="54"/>
      <c r="AD727" s="54"/>
    </row>
    <row r="728" spans="1:30" ht="15.75" customHeight="1" x14ac:dyDescent="0.25">
      <c r="A728" s="54"/>
      <c r="B728" s="54"/>
      <c r="C728" s="54"/>
      <c r="D728" s="54"/>
      <c r="E728" s="54"/>
      <c r="F728" s="54"/>
      <c r="G728" s="54"/>
      <c r="H728" s="54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  <c r="AA728" s="54"/>
      <c r="AB728" s="54"/>
      <c r="AC728" s="54"/>
      <c r="AD728" s="54"/>
    </row>
    <row r="729" spans="1:30" ht="15.75" customHeight="1" x14ac:dyDescent="0.25">
      <c r="A729" s="54"/>
      <c r="B729" s="54"/>
      <c r="C729" s="54"/>
      <c r="D729" s="54"/>
      <c r="E729" s="54"/>
      <c r="F729" s="54"/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  <c r="AA729" s="54"/>
      <c r="AB729" s="54"/>
      <c r="AC729" s="54"/>
      <c r="AD729" s="54"/>
    </row>
    <row r="730" spans="1:30" ht="15.75" customHeight="1" x14ac:dyDescent="0.25">
      <c r="A730" s="54"/>
      <c r="B730" s="54"/>
      <c r="C730" s="54"/>
      <c r="D730" s="54"/>
      <c r="E730" s="54"/>
      <c r="F730" s="54"/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  <c r="AA730" s="54"/>
      <c r="AB730" s="54"/>
      <c r="AC730" s="54"/>
      <c r="AD730" s="54"/>
    </row>
    <row r="731" spans="1:30" ht="15.75" customHeight="1" x14ac:dyDescent="0.25">
      <c r="A731" s="54"/>
      <c r="B731" s="54"/>
      <c r="C731" s="54"/>
      <c r="D731" s="54"/>
      <c r="E731" s="54"/>
      <c r="F731" s="54"/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  <c r="AA731" s="54"/>
      <c r="AB731" s="54"/>
      <c r="AC731" s="54"/>
      <c r="AD731" s="54"/>
    </row>
    <row r="732" spans="1:30" ht="15.75" customHeight="1" x14ac:dyDescent="0.25">
      <c r="A732" s="54"/>
      <c r="B732" s="54"/>
      <c r="C732" s="54"/>
      <c r="D732" s="54"/>
      <c r="E732" s="54"/>
      <c r="F732" s="54"/>
      <c r="G732" s="5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  <c r="AA732" s="54"/>
      <c r="AB732" s="54"/>
      <c r="AC732" s="54"/>
      <c r="AD732" s="54"/>
    </row>
    <row r="733" spans="1:30" ht="15.75" customHeight="1" x14ac:dyDescent="0.25">
      <c r="A733" s="54"/>
      <c r="B733" s="54"/>
      <c r="C733" s="54"/>
      <c r="D733" s="54"/>
      <c r="E733" s="54"/>
      <c r="F733" s="54"/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  <c r="AA733" s="54"/>
      <c r="AB733" s="54"/>
      <c r="AC733" s="54"/>
      <c r="AD733" s="54"/>
    </row>
    <row r="734" spans="1:30" ht="15.75" customHeight="1" x14ac:dyDescent="0.25">
      <c r="A734" s="54"/>
      <c r="B734" s="54"/>
      <c r="C734" s="54"/>
      <c r="D734" s="54"/>
      <c r="E734" s="54"/>
      <c r="F734" s="54"/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  <c r="AA734" s="54"/>
      <c r="AB734" s="54"/>
      <c r="AC734" s="54"/>
      <c r="AD734" s="54"/>
    </row>
    <row r="735" spans="1:30" ht="15.75" customHeight="1" x14ac:dyDescent="0.25">
      <c r="A735" s="54"/>
      <c r="B735" s="54"/>
      <c r="C735" s="54"/>
      <c r="D735" s="54"/>
      <c r="E735" s="54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  <c r="AA735" s="54"/>
      <c r="AB735" s="54"/>
      <c r="AC735" s="54"/>
      <c r="AD735" s="54"/>
    </row>
    <row r="736" spans="1:30" ht="15.75" customHeight="1" x14ac:dyDescent="0.25">
      <c r="A736" s="54"/>
      <c r="B736" s="54"/>
      <c r="C736" s="54"/>
      <c r="D736" s="54"/>
      <c r="E736" s="54"/>
      <c r="F736" s="54"/>
      <c r="G736" s="5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  <c r="AA736" s="54"/>
      <c r="AB736" s="54"/>
      <c r="AC736" s="54"/>
      <c r="AD736" s="54"/>
    </row>
    <row r="737" spans="1:30" ht="15.75" customHeight="1" x14ac:dyDescent="0.25">
      <c r="A737" s="54"/>
      <c r="B737" s="54"/>
      <c r="C737" s="54"/>
      <c r="D737" s="54"/>
      <c r="E737" s="54"/>
      <c r="F737" s="54"/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  <c r="AA737" s="54"/>
      <c r="AB737" s="54"/>
      <c r="AC737" s="54"/>
      <c r="AD737" s="54"/>
    </row>
    <row r="738" spans="1:30" ht="15.75" customHeight="1" x14ac:dyDescent="0.25">
      <c r="A738" s="54"/>
      <c r="B738" s="54"/>
      <c r="C738" s="54"/>
      <c r="D738" s="54"/>
      <c r="E738" s="54"/>
      <c r="F738" s="54"/>
      <c r="G738" s="5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  <c r="AA738" s="54"/>
      <c r="AB738" s="54"/>
      <c r="AC738" s="54"/>
      <c r="AD738" s="54"/>
    </row>
    <row r="739" spans="1:30" ht="15.75" customHeight="1" x14ac:dyDescent="0.25">
      <c r="A739" s="54"/>
      <c r="B739" s="54"/>
      <c r="C739" s="54"/>
      <c r="D739" s="54"/>
      <c r="E739" s="54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  <c r="AA739" s="54"/>
      <c r="AB739" s="54"/>
      <c r="AC739" s="54"/>
      <c r="AD739" s="54"/>
    </row>
    <row r="740" spans="1:30" ht="15.75" customHeight="1" x14ac:dyDescent="0.25">
      <c r="A740" s="54"/>
      <c r="B740" s="54"/>
      <c r="C740" s="54"/>
      <c r="D740" s="54"/>
      <c r="E740" s="54"/>
      <c r="F740" s="54"/>
      <c r="G740" s="5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  <c r="AA740" s="54"/>
      <c r="AB740" s="54"/>
      <c r="AC740" s="54"/>
      <c r="AD740" s="54"/>
    </row>
    <row r="741" spans="1:30" ht="15.75" customHeight="1" x14ac:dyDescent="0.25">
      <c r="A741" s="54"/>
      <c r="B741" s="54"/>
      <c r="C741" s="54"/>
      <c r="D741" s="54"/>
      <c r="E741" s="54"/>
      <c r="F741" s="54"/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  <c r="AA741" s="54"/>
      <c r="AB741" s="54"/>
      <c r="AC741" s="54"/>
      <c r="AD741" s="54"/>
    </row>
    <row r="742" spans="1:30" ht="15.75" customHeight="1" x14ac:dyDescent="0.25">
      <c r="A742" s="54"/>
      <c r="B742" s="54"/>
      <c r="C742" s="54"/>
      <c r="D742" s="54"/>
      <c r="E742" s="54"/>
      <c r="F742" s="54"/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  <c r="AA742" s="54"/>
      <c r="AB742" s="54"/>
      <c r="AC742" s="54"/>
      <c r="AD742" s="54"/>
    </row>
    <row r="743" spans="1:30" ht="15.75" customHeight="1" x14ac:dyDescent="0.25">
      <c r="A743" s="54"/>
      <c r="B743" s="54"/>
      <c r="C743" s="54"/>
      <c r="D743" s="54"/>
      <c r="E743" s="54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  <c r="AA743" s="54"/>
      <c r="AB743" s="54"/>
      <c r="AC743" s="54"/>
      <c r="AD743" s="54"/>
    </row>
    <row r="744" spans="1:30" ht="15.75" customHeight="1" x14ac:dyDescent="0.25">
      <c r="A744" s="54"/>
      <c r="B744" s="54"/>
      <c r="C744" s="54"/>
      <c r="D744" s="54"/>
      <c r="E744" s="54"/>
      <c r="F744" s="54"/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  <c r="AA744" s="54"/>
      <c r="AB744" s="54"/>
      <c r="AC744" s="54"/>
      <c r="AD744" s="54"/>
    </row>
    <row r="745" spans="1:30" ht="15.75" customHeight="1" x14ac:dyDescent="0.25">
      <c r="A745" s="54"/>
      <c r="B745" s="54"/>
      <c r="C745" s="54"/>
      <c r="D745" s="54"/>
      <c r="E745" s="54"/>
      <c r="F745" s="54"/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  <c r="AA745" s="54"/>
      <c r="AB745" s="54"/>
      <c r="AC745" s="54"/>
      <c r="AD745" s="54"/>
    </row>
    <row r="746" spans="1:30" ht="15.75" customHeight="1" x14ac:dyDescent="0.25">
      <c r="A746" s="54"/>
      <c r="B746" s="54"/>
      <c r="C746" s="54"/>
      <c r="D746" s="54"/>
      <c r="E746" s="54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  <c r="AA746" s="54"/>
      <c r="AB746" s="54"/>
      <c r="AC746" s="54"/>
      <c r="AD746" s="54"/>
    </row>
    <row r="747" spans="1:30" ht="15.75" customHeight="1" x14ac:dyDescent="0.25">
      <c r="A747" s="54"/>
      <c r="B747" s="54"/>
      <c r="C747" s="54"/>
      <c r="D747" s="54"/>
      <c r="E747" s="54"/>
      <c r="F747" s="54"/>
      <c r="G747" s="5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  <c r="AA747" s="54"/>
      <c r="AB747" s="54"/>
      <c r="AC747" s="54"/>
      <c r="AD747" s="54"/>
    </row>
    <row r="748" spans="1:30" ht="15.75" customHeight="1" x14ac:dyDescent="0.25">
      <c r="A748" s="54"/>
      <c r="B748" s="54"/>
      <c r="C748" s="54"/>
      <c r="D748" s="54"/>
      <c r="E748" s="54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  <c r="AA748" s="54"/>
      <c r="AB748" s="54"/>
      <c r="AC748" s="54"/>
      <c r="AD748" s="54"/>
    </row>
    <row r="749" spans="1:30" ht="15.75" customHeight="1" x14ac:dyDescent="0.25">
      <c r="A749" s="54"/>
      <c r="B749" s="54"/>
      <c r="C749" s="54"/>
      <c r="D749" s="54"/>
      <c r="E749" s="54"/>
      <c r="F749" s="54"/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  <c r="AA749" s="54"/>
      <c r="AB749" s="54"/>
      <c r="AC749" s="54"/>
      <c r="AD749" s="54"/>
    </row>
    <row r="750" spans="1:30" ht="15.75" customHeight="1" x14ac:dyDescent="0.25">
      <c r="A750" s="54"/>
      <c r="B750" s="54"/>
      <c r="C750" s="54"/>
      <c r="D750" s="54"/>
      <c r="E750" s="54"/>
      <c r="F750" s="54"/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  <c r="AA750" s="54"/>
      <c r="AB750" s="54"/>
      <c r="AC750" s="54"/>
      <c r="AD750" s="54"/>
    </row>
    <row r="751" spans="1:30" ht="15.75" customHeight="1" x14ac:dyDescent="0.25">
      <c r="A751" s="54"/>
      <c r="B751" s="54"/>
      <c r="C751" s="54"/>
      <c r="D751" s="54"/>
      <c r="E751" s="54"/>
      <c r="F751" s="54"/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  <c r="AA751" s="54"/>
      <c r="AB751" s="54"/>
      <c r="AC751" s="54"/>
      <c r="AD751" s="54"/>
    </row>
    <row r="752" spans="1:30" ht="15.75" customHeight="1" x14ac:dyDescent="0.25">
      <c r="A752" s="54"/>
      <c r="B752" s="54"/>
      <c r="C752" s="54"/>
      <c r="D752" s="54"/>
      <c r="E752" s="54"/>
      <c r="F752" s="54"/>
      <c r="G752" s="5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  <c r="AA752" s="54"/>
      <c r="AB752" s="54"/>
      <c r="AC752" s="54"/>
      <c r="AD752" s="54"/>
    </row>
    <row r="753" spans="1:30" ht="15.75" customHeight="1" x14ac:dyDescent="0.25">
      <c r="A753" s="54"/>
      <c r="B753" s="54"/>
      <c r="C753" s="54"/>
      <c r="D753" s="54"/>
      <c r="E753" s="54"/>
      <c r="F753" s="54"/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  <c r="AA753" s="54"/>
      <c r="AB753" s="54"/>
      <c r="AC753" s="54"/>
      <c r="AD753" s="54"/>
    </row>
    <row r="754" spans="1:30" ht="15.75" customHeight="1" x14ac:dyDescent="0.25">
      <c r="A754" s="54"/>
      <c r="B754" s="54"/>
      <c r="C754" s="54"/>
      <c r="D754" s="54"/>
      <c r="E754" s="54"/>
      <c r="F754" s="54"/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  <c r="AA754" s="54"/>
      <c r="AB754" s="54"/>
      <c r="AC754" s="54"/>
      <c r="AD754" s="54"/>
    </row>
    <row r="755" spans="1:30" ht="15.75" customHeight="1" x14ac:dyDescent="0.25">
      <c r="A755" s="54"/>
      <c r="B755" s="54"/>
      <c r="C755" s="54"/>
      <c r="D755" s="54"/>
      <c r="E755" s="54"/>
      <c r="F755" s="54"/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  <c r="AA755" s="54"/>
      <c r="AB755" s="54"/>
      <c r="AC755" s="54"/>
      <c r="AD755" s="54"/>
    </row>
    <row r="756" spans="1:30" ht="15.75" customHeight="1" x14ac:dyDescent="0.25">
      <c r="A756" s="54"/>
      <c r="B756" s="54"/>
      <c r="C756" s="54"/>
      <c r="D756" s="54"/>
      <c r="E756" s="54"/>
      <c r="F756" s="54"/>
      <c r="G756" s="5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  <c r="AA756" s="54"/>
      <c r="AB756" s="54"/>
      <c r="AC756" s="54"/>
      <c r="AD756" s="54"/>
    </row>
    <row r="757" spans="1:30" ht="15.75" customHeight="1" x14ac:dyDescent="0.25">
      <c r="A757" s="54"/>
      <c r="B757" s="54"/>
      <c r="C757" s="54"/>
      <c r="D757" s="54"/>
      <c r="E757" s="54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  <c r="AA757" s="54"/>
      <c r="AB757" s="54"/>
      <c r="AC757" s="54"/>
      <c r="AD757" s="54"/>
    </row>
    <row r="758" spans="1:30" ht="15.75" customHeight="1" x14ac:dyDescent="0.25">
      <c r="A758" s="54"/>
      <c r="B758" s="54"/>
      <c r="C758" s="54"/>
      <c r="D758" s="54"/>
      <c r="E758" s="54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  <c r="AA758" s="54"/>
      <c r="AB758" s="54"/>
      <c r="AC758" s="54"/>
      <c r="AD758" s="54"/>
    </row>
    <row r="759" spans="1:30" ht="15.75" customHeight="1" x14ac:dyDescent="0.25">
      <c r="A759" s="54"/>
      <c r="B759" s="54"/>
      <c r="C759" s="54"/>
      <c r="D759" s="54"/>
      <c r="E759" s="54"/>
      <c r="F759" s="54"/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  <c r="AA759" s="54"/>
      <c r="AB759" s="54"/>
      <c r="AC759" s="54"/>
      <c r="AD759" s="54"/>
    </row>
    <row r="760" spans="1:30" ht="15.75" customHeight="1" x14ac:dyDescent="0.25">
      <c r="A760" s="54"/>
      <c r="B760" s="54"/>
      <c r="C760" s="54"/>
      <c r="D760" s="54"/>
      <c r="E760" s="54"/>
      <c r="F760" s="54"/>
      <c r="G760" s="5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  <c r="AA760" s="54"/>
      <c r="AB760" s="54"/>
      <c r="AC760" s="54"/>
      <c r="AD760" s="54"/>
    </row>
    <row r="761" spans="1:30" ht="15.75" customHeight="1" x14ac:dyDescent="0.25">
      <c r="A761" s="54"/>
      <c r="B761" s="54"/>
      <c r="C761" s="54"/>
      <c r="D761" s="54"/>
      <c r="E761" s="54"/>
      <c r="F761" s="54"/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  <c r="AA761" s="54"/>
      <c r="AB761" s="54"/>
      <c r="AC761" s="54"/>
      <c r="AD761" s="54"/>
    </row>
    <row r="762" spans="1:30" ht="15.75" customHeight="1" x14ac:dyDescent="0.25">
      <c r="A762" s="54"/>
      <c r="B762" s="54"/>
      <c r="C762" s="54"/>
      <c r="D762" s="54"/>
      <c r="E762" s="54"/>
      <c r="F762" s="54"/>
      <c r="G762" s="5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  <c r="AA762" s="54"/>
      <c r="AB762" s="54"/>
      <c r="AC762" s="54"/>
      <c r="AD762" s="54"/>
    </row>
    <row r="763" spans="1:30" ht="15.75" customHeight="1" x14ac:dyDescent="0.25">
      <c r="A763" s="54"/>
      <c r="B763" s="54"/>
      <c r="C763" s="54"/>
      <c r="D763" s="54"/>
      <c r="E763" s="54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  <c r="AA763" s="54"/>
      <c r="AB763" s="54"/>
      <c r="AC763" s="54"/>
      <c r="AD763" s="54"/>
    </row>
    <row r="764" spans="1:30" ht="15.75" customHeight="1" x14ac:dyDescent="0.25">
      <c r="A764" s="54"/>
      <c r="B764" s="54"/>
      <c r="C764" s="54"/>
      <c r="D764" s="54"/>
      <c r="E764" s="54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  <c r="AA764" s="54"/>
      <c r="AB764" s="54"/>
      <c r="AC764" s="54"/>
      <c r="AD764" s="54"/>
    </row>
    <row r="765" spans="1:30" ht="15.75" customHeight="1" x14ac:dyDescent="0.25">
      <c r="A765" s="54"/>
      <c r="B765" s="54"/>
      <c r="C765" s="54"/>
      <c r="D765" s="54"/>
      <c r="E765" s="54"/>
      <c r="F765" s="54"/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  <c r="AA765" s="54"/>
      <c r="AB765" s="54"/>
      <c r="AC765" s="54"/>
      <c r="AD765" s="54"/>
    </row>
    <row r="766" spans="1:30" ht="15.75" customHeight="1" x14ac:dyDescent="0.25">
      <c r="A766" s="54"/>
      <c r="B766" s="54"/>
      <c r="C766" s="54"/>
      <c r="D766" s="54"/>
      <c r="E766" s="54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  <c r="AA766" s="54"/>
      <c r="AB766" s="54"/>
      <c r="AC766" s="54"/>
      <c r="AD766" s="54"/>
    </row>
    <row r="767" spans="1:30" ht="15.75" customHeight="1" x14ac:dyDescent="0.25">
      <c r="A767" s="54"/>
      <c r="B767" s="54"/>
      <c r="C767" s="54"/>
      <c r="D767" s="54"/>
      <c r="E767" s="54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  <c r="AA767" s="54"/>
      <c r="AB767" s="54"/>
      <c r="AC767" s="54"/>
      <c r="AD767" s="54"/>
    </row>
    <row r="768" spans="1:30" ht="15.75" customHeight="1" x14ac:dyDescent="0.25">
      <c r="A768" s="54"/>
      <c r="B768" s="54"/>
      <c r="C768" s="54"/>
      <c r="D768" s="54"/>
      <c r="E768" s="54"/>
      <c r="F768" s="54"/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  <c r="AA768" s="54"/>
      <c r="AB768" s="54"/>
      <c r="AC768" s="54"/>
      <c r="AD768" s="54"/>
    </row>
    <row r="769" spans="1:30" ht="15.75" customHeight="1" x14ac:dyDescent="0.25">
      <c r="A769" s="54"/>
      <c r="B769" s="54"/>
      <c r="C769" s="54"/>
      <c r="D769" s="54"/>
      <c r="E769" s="54"/>
      <c r="F769" s="54"/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  <c r="AA769" s="54"/>
      <c r="AB769" s="54"/>
      <c r="AC769" s="54"/>
      <c r="AD769" s="54"/>
    </row>
    <row r="770" spans="1:30" ht="15.75" customHeight="1" x14ac:dyDescent="0.25">
      <c r="A770" s="54"/>
      <c r="B770" s="54"/>
      <c r="C770" s="54"/>
      <c r="D770" s="54"/>
      <c r="E770" s="54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  <c r="AA770" s="54"/>
      <c r="AB770" s="54"/>
      <c r="AC770" s="54"/>
      <c r="AD770" s="54"/>
    </row>
    <row r="771" spans="1:30" ht="15.75" customHeight="1" x14ac:dyDescent="0.25">
      <c r="A771" s="54"/>
      <c r="B771" s="54"/>
      <c r="C771" s="54"/>
      <c r="D771" s="54"/>
      <c r="E771" s="54"/>
      <c r="F771" s="54"/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  <c r="AA771" s="54"/>
      <c r="AB771" s="54"/>
      <c r="AC771" s="54"/>
      <c r="AD771" s="54"/>
    </row>
    <row r="772" spans="1:30" ht="15.75" customHeight="1" x14ac:dyDescent="0.25">
      <c r="A772" s="54"/>
      <c r="B772" s="54"/>
      <c r="C772" s="54"/>
      <c r="D772" s="54"/>
      <c r="E772" s="54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  <c r="AA772" s="54"/>
      <c r="AB772" s="54"/>
      <c r="AC772" s="54"/>
      <c r="AD772" s="54"/>
    </row>
    <row r="773" spans="1:30" ht="15.75" customHeight="1" x14ac:dyDescent="0.25">
      <c r="A773" s="54"/>
      <c r="B773" s="54"/>
      <c r="C773" s="54"/>
      <c r="D773" s="54"/>
      <c r="E773" s="54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  <c r="AA773" s="54"/>
      <c r="AB773" s="54"/>
      <c r="AC773" s="54"/>
      <c r="AD773" s="54"/>
    </row>
    <row r="774" spans="1:30" ht="15.75" customHeight="1" x14ac:dyDescent="0.25">
      <c r="A774" s="54"/>
      <c r="B774" s="54"/>
      <c r="C774" s="54"/>
      <c r="D774" s="54"/>
      <c r="E774" s="54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  <c r="AA774" s="54"/>
      <c r="AB774" s="54"/>
      <c r="AC774" s="54"/>
      <c r="AD774" s="54"/>
    </row>
    <row r="775" spans="1:30" ht="15.75" customHeight="1" x14ac:dyDescent="0.25">
      <c r="A775" s="54"/>
      <c r="B775" s="54"/>
      <c r="C775" s="54"/>
      <c r="D775" s="54"/>
      <c r="E775" s="54"/>
      <c r="F775" s="54"/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  <c r="AA775" s="54"/>
      <c r="AB775" s="54"/>
      <c r="AC775" s="54"/>
      <c r="AD775" s="54"/>
    </row>
    <row r="776" spans="1:30" ht="15.75" customHeight="1" x14ac:dyDescent="0.25">
      <c r="A776" s="54"/>
      <c r="B776" s="54"/>
      <c r="C776" s="54"/>
      <c r="D776" s="54"/>
      <c r="E776" s="54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  <c r="AA776" s="54"/>
      <c r="AB776" s="54"/>
      <c r="AC776" s="54"/>
      <c r="AD776" s="54"/>
    </row>
    <row r="777" spans="1:30" ht="15.75" customHeight="1" x14ac:dyDescent="0.25">
      <c r="A777" s="54"/>
      <c r="B777" s="54"/>
      <c r="C777" s="54"/>
      <c r="D777" s="54"/>
      <c r="E777" s="54"/>
      <c r="F777" s="54"/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  <c r="AA777" s="54"/>
      <c r="AB777" s="54"/>
      <c r="AC777" s="54"/>
      <c r="AD777" s="54"/>
    </row>
    <row r="778" spans="1:30" ht="15.75" customHeight="1" x14ac:dyDescent="0.25">
      <c r="A778" s="54"/>
      <c r="B778" s="54"/>
      <c r="C778" s="54"/>
      <c r="D778" s="54"/>
      <c r="E778" s="54"/>
      <c r="F778" s="54"/>
      <c r="G778" s="5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  <c r="AA778" s="54"/>
      <c r="AB778" s="54"/>
      <c r="AC778" s="54"/>
      <c r="AD778" s="54"/>
    </row>
    <row r="779" spans="1:30" ht="15.75" customHeight="1" x14ac:dyDescent="0.25">
      <c r="A779" s="54"/>
      <c r="B779" s="54"/>
      <c r="C779" s="54"/>
      <c r="D779" s="54"/>
      <c r="E779" s="54"/>
      <c r="F779" s="54"/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  <c r="AA779" s="54"/>
      <c r="AB779" s="54"/>
      <c r="AC779" s="54"/>
      <c r="AD779" s="54"/>
    </row>
    <row r="780" spans="1:30" ht="15.75" customHeight="1" x14ac:dyDescent="0.25">
      <c r="A780" s="54"/>
      <c r="B780" s="54"/>
      <c r="C780" s="54"/>
      <c r="D780" s="54"/>
      <c r="E780" s="54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  <c r="AA780" s="54"/>
      <c r="AB780" s="54"/>
      <c r="AC780" s="54"/>
      <c r="AD780" s="54"/>
    </row>
    <row r="781" spans="1:30" ht="15.75" customHeight="1" x14ac:dyDescent="0.25">
      <c r="A781" s="54"/>
      <c r="B781" s="54"/>
      <c r="C781" s="54"/>
      <c r="D781" s="54"/>
      <c r="E781" s="54"/>
      <c r="F781" s="54"/>
      <c r="G781" s="5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  <c r="AA781" s="54"/>
      <c r="AB781" s="54"/>
      <c r="AC781" s="54"/>
      <c r="AD781" s="54"/>
    </row>
    <row r="782" spans="1:30" ht="15.75" customHeight="1" x14ac:dyDescent="0.25">
      <c r="A782" s="54"/>
      <c r="B782" s="54"/>
      <c r="C782" s="54"/>
      <c r="D782" s="54"/>
      <c r="E782" s="54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  <c r="AA782" s="54"/>
      <c r="AB782" s="54"/>
      <c r="AC782" s="54"/>
      <c r="AD782" s="54"/>
    </row>
    <row r="783" spans="1:30" ht="15.75" customHeight="1" x14ac:dyDescent="0.25">
      <c r="A783" s="54"/>
      <c r="B783" s="54"/>
      <c r="C783" s="54"/>
      <c r="D783" s="54"/>
      <c r="E783" s="54"/>
      <c r="F783" s="54"/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  <c r="AA783" s="54"/>
      <c r="AB783" s="54"/>
      <c r="AC783" s="54"/>
      <c r="AD783" s="54"/>
    </row>
    <row r="784" spans="1:30" ht="15.75" customHeight="1" x14ac:dyDescent="0.25">
      <c r="A784" s="54"/>
      <c r="B784" s="54"/>
      <c r="C784" s="54"/>
      <c r="D784" s="54"/>
      <c r="E784" s="54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  <c r="AA784" s="54"/>
      <c r="AB784" s="54"/>
      <c r="AC784" s="54"/>
      <c r="AD784" s="54"/>
    </row>
    <row r="785" spans="1:30" ht="15.75" customHeight="1" x14ac:dyDescent="0.25">
      <c r="A785" s="54"/>
      <c r="B785" s="54"/>
      <c r="C785" s="54"/>
      <c r="D785" s="54"/>
      <c r="E785" s="54"/>
      <c r="F785" s="54"/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  <c r="AA785" s="54"/>
      <c r="AB785" s="54"/>
      <c r="AC785" s="54"/>
      <c r="AD785" s="54"/>
    </row>
    <row r="786" spans="1:30" ht="15.75" customHeight="1" x14ac:dyDescent="0.25">
      <c r="A786" s="54"/>
      <c r="B786" s="54"/>
      <c r="C786" s="54"/>
      <c r="D786" s="54"/>
      <c r="E786" s="54"/>
      <c r="F786" s="54"/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  <c r="AA786" s="54"/>
      <c r="AB786" s="54"/>
      <c r="AC786" s="54"/>
      <c r="AD786" s="54"/>
    </row>
    <row r="787" spans="1:30" ht="15.75" customHeight="1" x14ac:dyDescent="0.25">
      <c r="A787" s="54"/>
      <c r="B787" s="54"/>
      <c r="C787" s="54"/>
      <c r="D787" s="54"/>
      <c r="E787" s="54"/>
      <c r="F787" s="54"/>
      <c r="G787" s="5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  <c r="AA787" s="54"/>
      <c r="AB787" s="54"/>
      <c r="AC787" s="54"/>
      <c r="AD787" s="54"/>
    </row>
    <row r="788" spans="1:30" ht="15.75" customHeight="1" x14ac:dyDescent="0.25">
      <c r="A788" s="54"/>
      <c r="B788" s="54"/>
      <c r="C788" s="54"/>
      <c r="D788" s="54"/>
      <c r="E788" s="54"/>
      <c r="F788" s="54"/>
      <c r="G788" s="5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  <c r="AA788" s="54"/>
      <c r="AB788" s="54"/>
      <c r="AC788" s="54"/>
      <c r="AD788" s="54"/>
    </row>
    <row r="789" spans="1:30" ht="15.75" customHeight="1" x14ac:dyDescent="0.25">
      <c r="A789" s="54"/>
      <c r="B789" s="54"/>
      <c r="C789" s="54"/>
      <c r="D789" s="54"/>
      <c r="E789" s="54"/>
      <c r="F789" s="54"/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  <c r="AA789" s="54"/>
      <c r="AB789" s="54"/>
      <c r="AC789" s="54"/>
      <c r="AD789" s="54"/>
    </row>
    <row r="790" spans="1:30" ht="15.75" customHeight="1" x14ac:dyDescent="0.25">
      <c r="A790" s="54"/>
      <c r="B790" s="54"/>
      <c r="C790" s="54"/>
      <c r="D790" s="54"/>
      <c r="E790" s="54"/>
      <c r="F790" s="54"/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  <c r="AA790" s="54"/>
      <c r="AB790" s="54"/>
      <c r="AC790" s="54"/>
      <c r="AD790" s="54"/>
    </row>
    <row r="791" spans="1:30" ht="15.75" customHeight="1" x14ac:dyDescent="0.25">
      <c r="A791" s="54"/>
      <c r="B791" s="54"/>
      <c r="C791" s="54"/>
      <c r="D791" s="54"/>
      <c r="E791" s="54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  <c r="AA791" s="54"/>
      <c r="AB791" s="54"/>
      <c r="AC791" s="54"/>
      <c r="AD791" s="54"/>
    </row>
    <row r="792" spans="1:30" ht="15.75" customHeight="1" x14ac:dyDescent="0.25">
      <c r="A792" s="54"/>
      <c r="B792" s="54"/>
      <c r="C792" s="54"/>
      <c r="D792" s="54"/>
      <c r="E792" s="54"/>
      <c r="F792" s="54"/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  <c r="AA792" s="54"/>
      <c r="AB792" s="54"/>
      <c r="AC792" s="54"/>
      <c r="AD792" s="54"/>
    </row>
    <row r="793" spans="1:30" ht="15.75" customHeight="1" x14ac:dyDescent="0.25">
      <c r="A793" s="54"/>
      <c r="B793" s="54"/>
      <c r="C793" s="54"/>
      <c r="D793" s="54"/>
      <c r="E793" s="54"/>
      <c r="F793" s="54"/>
      <c r="G793" s="5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  <c r="AA793" s="54"/>
      <c r="AB793" s="54"/>
      <c r="AC793" s="54"/>
      <c r="AD793" s="54"/>
    </row>
    <row r="794" spans="1:30" ht="15.75" customHeight="1" x14ac:dyDescent="0.25">
      <c r="A794" s="54"/>
      <c r="B794" s="54"/>
      <c r="C794" s="54"/>
      <c r="D794" s="54"/>
      <c r="E794" s="54"/>
      <c r="F794" s="54"/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  <c r="AA794" s="54"/>
      <c r="AB794" s="54"/>
      <c r="AC794" s="54"/>
      <c r="AD794" s="54"/>
    </row>
    <row r="795" spans="1:30" ht="15.75" customHeight="1" x14ac:dyDescent="0.25">
      <c r="A795" s="54"/>
      <c r="B795" s="54"/>
      <c r="C795" s="54"/>
      <c r="D795" s="54"/>
      <c r="E795" s="54"/>
      <c r="F795" s="54"/>
      <c r="G795" s="5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  <c r="AA795" s="54"/>
      <c r="AB795" s="54"/>
      <c r="AC795" s="54"/>
      <c r="AD795" s="54"/>
    </row>
    <row r="796" spans="1:30" ht="15.75" customHeight="1" x14ac:dyDescent="0.25">
      <c r="A796" s="54"/>
      <c r="B796" s="54"/>
      <c r="C796" s="54"/>
      <c r="D796" s="54"/>
      <c r="E796" s="54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  <c r="AA796" s="54"/>
      <c r="AB796" s="54"/>
      <c r="AC796" s="54"/>
      <c r="AD796" s="54"/>
    </row>
    <row r="797" spans="1:30" ht="15.75" customHeight="1" x14ac:dyDescent="0.25">
      <c r="A797" s="54"/>
      <c r="B797" s="54"/>
      <c r="C797" s="54"/>
      <c r="D797" s="54"/>
      <c r="E797" s="54"/>
      <c r="F797" s="54"/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  <c r="AA797" s="54"/>
      <c r="AB797" s="54"/>
      <c r="AC797" s="54"/>
      <c r="AD797" s="54"/>
    </row>
    <row r="798" spans="1:30" ht="15.75" customHeight="1" x14ac:dyDescent="0.25">
      <c r="A798" s="54"/>
      <c r="B798" s="54"/>
      <c r="C798" s="54"/>
      <c r="D798" s="54"/>
      <c r="E798" s="54"/>
      <c r="F798" s="54"/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  <c r="AA798" s="54"/>
      <c r="AB798" s="54"/>
      <c r="AC798" s="54"/>
      <c r="AD798" s="54"/>
    </row>
    <row r="799" spans="1:30" ht="15.75" customHeight="1" x14ac:dyDescent="0.25">
      <c r="A799" s="54"/>
      <c r="B799" s="54"/>
      <c r="C799" s="54"/>
      <c r="D799" s="54"/>
      <c r="E799" s="54"/>
      <c r="F799" s="54"/>
      <c r="G799" s="5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  <c r="AA799" s="54"/>
      <c r="AB799" s="54"/>
      <c r="AC799" s="54"/>
      <c r="AD799" s="54"/>
    </row>
    <row r="800" spans="1:30" ht="15.75" customHeight="1" x14ac:dyDescent="0.25">
      <c r="A800" s="54"/>
      <c r="B800" s="54"/>
      <c r="C800" s="54"/>
      <c r="D800" s="54"/>
      <c r="E800" s="54"/>
      <c r="F800" s="54"/>
      <c r="G800" s="5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  <c r="AA800" s="54"/>
      <c r="AB800" s="54"/>
      <c r="AC800" s="54"/>
      <c r="AD800" s="54"/>
    </row>
    <row r="801" spans="1:30" ht="15.75" customHeight="1" x14ac:dyDescent="0.25">
      <c r="A801" s="54"/>
      <c r="B801" s="54"/>
      <c r="C801" s="54"/>
      <c r="D801" s="54"/>
      <c r="E801" s="54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  <c r="AA801" s="54"/>
      <c r="AB801" s="54"/>
      <c r="AC801" s="54"/>
      <c r="AD801" s="54"/>
    </row>
    <row r="802" spans="1:30" ht="15.75" customHeight="1" x14ac:dyDescent="0.25">
      <c r="A802" s="54"/>
      <c r="B802" s="54"/>
      <c r="C802" s="54"/>
      <c r="D802" s="54"/>
      <c r="E802" s="54"/>
      <c r="F802" s="54"/>
      <c r="G802" s="5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  <c r="AA802" s="54"/>
      <c r="AB802" s="54"/>
      <c r="AC802" s="54"/>
      <c r="AD802" s="54"/>
    </row>
    <row r="803" spans="1:30" ht="15.75" customHeight="1" x14ac:dyDescent="0.25">
      <c r="A803" s="54"/>
      <c r="B803" s="54"/>
      <c r="C803" s="54"/>
      <c r="D803" s="54"/>
      <c r="E803" s="54"/>
      <c r="F803" s="54"/>
      <c r="G803" s="5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  <c r="AA803" s="54"/>
      <c r="AB803" s="54"/>
      <c r="AC803" s="54"/>
      <c r="AD803" s="54"/>
    </row>
    <row r="804" spans="1:30" ht="15.75" customHeight="1" x14ac:dyDescent="0.25">
      <c r="A804" s="54"/>
      <c r="B804" s="54"/>
      <c r="C804" s="54"/>
      <c r="D804" s="54"/>
      <c r="E804" s="54"/>
      <c r="F804" s="54"/>
      <c r="G804" s="5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  <c r="AA804" s="54"/>
      <c r="AB804" s="54"/>
      <c r="AC804" s="54"/>
      <c r="AD804" s="54"/>
    </row>
    <row r="805" spans="1:30" ht="15.75" customHeight="1" x14ac:dyDescent="0.25">
      <c r="A805" s="54"/>
      <c r="B805" s="54"/>
      <c r="C805" s="54"/>
      <c r="D805" s="54"/>
      <c r="E805" s="54"/>
      <c r="F805" s="54"/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  <c r="AA805" s="54"/>
      <c r="AB805" s="54"/>
      <c r="AC805" s="54"/>
      <c r="AD805" s="54"/>
    </row>
    <row r="806" spans="1:30" ht="15.75" customHeight="1" x14ac:dyDescent="0.25">
      <c r="A806" s="54"/>
      <c r="B806" s="54"/>
      <c r="C806" s="54"/>
      <c r="D806" s="54"/>
      <c r="E806" s="54"/>
      <c r="F806" s="54"/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  <c r="AA806" s="54"/>
      <c r="AB806" s="54"/>
      <c r="AC806" s="54"/>
      <c r="AD806" s="54"/>
    </row>
    <row r="807" spans="1:30" ht="15.75" customHeight="1" x14ac:dyDescent="0.25">
      <c r="A807" s="54"/>
      <c r="B807" s="54"/>
      <c r="C807" s="54"/>
      <c r="D807" s="54"/>
      <c r="E807" s="54"/>
      <c r="F807" s="54"/>
      <c r="G807" s="54"/>
      <c r="H807" s="54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  <c r="AA807" s="54"/>
      <c r="AB807" s="54"/>
      <c r="AC807" s="54"/>
      <c r="AD807" s="54"/>
    </row>
    <row r="808" spans="1:30" ht="15.75" customHeight="1" x14ac:dyDescent="0.25">
      <c r="A808" s="54"/>
      <c r="B808" s="54"/>
      <c r="C808" s="54"/>
      <c r="D808" s="54"/>
      <c r="E808" s="54"/>
      <c r="F808" s="54"/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  <c r="AA808" s="54"/>
      <c r="AB808" s="54"/>
      <c r="AC808" s="54"/>
      <c r="AD808" s="54"/>
    </row>
    <row r="809" spans="1:30" ht="15.75" customHeight="1" x14ac:dyDescent="0.25">
      <c r="A809" s="54"/>
      <c r="B809" s="54"/>
      <c r="C809" s="54"/>
      <c r="D809" s="54"/>
      <c r="E809" s="54"/>
      <c r="F809" s="54"/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  <c r="AA809" s="54"/>
      <c r="AB809" s="54"/>
      <c r="AC809" s="54"/>
      <c r="AD809" s="54"/>
    </row>
    <row r="810" spans="1:30" ht="15.75" customHeight="1" x14ac:dyDescent="0.25">
      <c r="A810" s="54"/>
      <c r="B810" s="54"/>
      <c r="C810" s="54"/>
      <c r="D810" s="54"/>
      <c r="E810" s="54"/>
      <c r="F810" s="54"/>
      <c r="G810" s="5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  <c r="AA810" s="54"/>
      <c r="AB810" s="54"/>
      <c r="AC810" s="54"/>
      <c r="AD810" s="54"/>
    </row>
    <row r="811" spans="1:30" ht="15.75" customHeight="1" x14ac:dyDescent="0.25">
      <c r="A811" s="54"/>
      <c r="B811" s="54"/>
      <c r="C811" s="54"/>
      <c r="D811" s="54"/>
      <c r="E811" s="54"/>
      <c r="F811" s="54"/>
      <c r="G811" s="5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  <c r="AA811" s="54"/>
      <c r="AB811" s="54"/>
      <c r="AC811" s="54"/>
      <c r="AD811" s="54"/>
    </row>
    <row r="812" spans="1:30" ht="15.75" customHeight="1" x14ac:dyDescent="0.25">
      <c r="A812" s="54"/>
      <c r="B812" s="54"/>
      <c r="C812" s="54"/>
      <c r="D812" s="54"/>
      <c r="E812" s="54"/>
      <c r="F812" s="54"/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  <c r="AA812" s="54"/>
      <c r="AB812" s="54"/>
      <c r="AC812" s="54"/>
      <c r="AD812" s="54"/>
    </row>
    <row r="813" spans="1:30" ht="15.75" customHeight="1" x14ac:dyDescent="0.25">
      <c r="A813" s="54"/>
      <c r="B813" s="54"/>
      <c r="C813" s="54"/>
      <c r="D813" s="54"/>
      <c r="E813" s="54"/>
      <c r="F813" s="54"/>
      <c r="G813" s="54"/>
      <c r="H813" s="54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  <c r="AA813" s="54"/>
      <c r="AB813" s="54"/>
      <c r="AC813" s="54"/>
      <c r="AD813" s="54"/>
    </row>
    <row r="814" spans="1:30" ht="15.75" customHeight="1" x14ac:dyDescent="0.25">
      <c r="A814" s="54"/>
      <c r="B814" s="54"/>
      <c r="C814" s="54"/>
      <c r="D814" s="54"/>
      <c r="E814" s="54"/>
      <c r="F814" s="54"/>
      <c r="G814" s="5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  <c r="AA814" s="54"/>
      <c r="AB814" s="54"/>
      <c r="AC814" s="54"/>
      <c r="AD814" s="54"/>
    </row>
    <row r="815" spans="1:30" ht="15.75" customHeight="1" x14ac:dyDescent="0.25">
      <c r="A815" s="54"/>
      <c r="B815" s="54"/>
      <c r="C815" s="54"/>
      <c r="D815" s="54"/>
      <c r="E815" s="54"/>
      <c r="F815" s="54"/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  <c r="AA815" s="54"/>
      <c r="AB815" s="54"/>
      <c r="AC815" s="54"/>
      <c r="AD815" s="54"/>
    </row>
    <row r="816" spans="1:30" ht="15.75" customHeight="1" x14ac:dyDescent="0.25">
      <c r="A816" s="54"/>
      <c r="B816" s="54"/>
      <c r="C816" s="54"/>
      <c r="D816" s="54"/>
      <c r="E816" s="54"/>
      <c r="F816" s="54"/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  <c r="AA816" s="54"/>
      <c r="AB816" s="54"/>
      <c r="AC816" s="54"/>
      <c r="AD816" s="54"/>
    </row>
    <row r="817" spans="1:30" ht="15.75" customHeight="1" x14ac:dyDescent="0.25">
      <c r="A817" s="54"/>
      <c r="B817" s="54"/>
      <c r="C817" s="54"/>
      <c r="D817" s="54"/>
      <c r="E817" s="54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  <c r="AA817" s="54"/>
      <c r="AB817" s="54"/>
      <c r="AC817" s="54"/>
      <c r="AD817" s="54"/>
    </row>
    <row r="818" spans="1:30" ht="15.75" customHeight="1" x14ac:dyDescent="0.25">
      <c r="A818" s="54"/>
      <c r="B818" s="54"/>
      <c r="C818" s="54"/>
      <c r="D818" s="54"/>
      <c r="E818" s="54"/>
      <c r="F818" s="54"/>
      <c r="G818" s="5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  <c r="AA818" s="54"/>
      <c r="AB818" s="54"/>
      <c r="AC818" s="54"/>
      <c r="AD818" s="54"/>
    </row>
    <row r="819" spans="1:30" ht="15.75" customHeight="1" x14ac:dyDescent="0.25">
      <c r="A819" s="54"/>
      <c r="B819" s="54"/>
      <c r="C819" s="54"/>
      <c r="D819" s="54"/>
      <c r="E819" s="54"/>
      <c r="F819" s="54"/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  <c r="AA819" s="54"/>
      <c r="AB819" s="54"/>
      <c r="AC819" s="54"/>
      <c r="AD819" s="54"/>
    </row>
    <row r="820" spans="1:30" ht="15.75" customHeight="1" x14ac:dyDescent="0.25">
      <c r="A820" s="54"/>
      <c r="B820" s="54"/>
      <c r="C820" s="54"/>
      <c r="D820" s="54"/>
      <c r="E820" s="54"/>
      <c r="F820" s="54"/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  <c r="AA820" s="54"/>
      <c r="AB820" s="54"/>
      <c r="AC820" s="54"/>
      <c r="AD820" s="54"/>
    </row>
    <row r="821" spans="1:30" ht="15.75" customHeight="1" x14ac:dyDescent="0.25">
      <c r="A821" s="54"/>
      <c r="B821" s="54"/>
      <c r="C821" s="54"/>
      <c r="D821" s="54"/>
      <c r="E821" s="54"/>
      <c r="F821" s="54"/>
      <c r="G821" s="5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  <c r="AA821" s="54"/>
      <c r="AB821" s="54"/>
      <c r="AC821" s="54"/>
      <c r="AD821" s="54"/>
    </row>
    <row r="822" spans="1:30" ht="15.75" customHeight="1" x14ac:dyDescent="0.25">
      <c r="A822" s="54"/>
      <c r="B822" s="54"/>
      <c r="C822" s="54"/>
      <c r="D822" s="54"/>
      <c r="E822" s="54"/>
      <c r="F822" s="54"/>
      <c r="G822" s="5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  <c r="AA822" s="54"/>
      <c r="AB822" s="54"/>
      <c r="AC822" s="54"/>
      <c r="AD822" s="54"/>
    </row>
    <row r="823" spans="1:30" ht="15.75" customHeight="1" x14ac:dyDescent="0.25">
      <c r="A823" s="54"/>
      <c r="B823" s="54"/>
      <c r="C823" s="54"/>
      <c r="D823" s="54"/>
      <c r="E823" s="54"/>
      <c r="F823" s="54"/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  <c r="AA823" s="54"/>
      <c r="AB823" s="54"/>
      <c r="AC823" s="54"/>
      <c r="AD823" s="54"/>
    </row>
    <row r="824" spans="1:30" ht="15.75" customHeight="1" x14ac:dyDescent="0.25">
      <c r="A824" s="54"/>
      <c r="B824" s="54"/>
      <c r="C824" s="54"/>
      <c r="D824" s="54"/>
      <c r="E824" s="54"/>
      <c r="F824" s="54"/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  <c r="AA824" s="54"/>
      <c r="AB824" s="54"/>
      <c r="AC824" s="54"/>
      <c r="AD824" s="54"/>
    </row>
    <row r="825" spans="1:30" ht="15.75" customHeight="1" x14ac:dyDescent="0.25">
      <c r="A825" s="54"/>
      <c r="B825" s="54"/>
      <c r="C825" s="54"/>
      <c r="D825" s="54"/>
      <c r="E825" s="54"/>
      <c r="F825" s="54"/>
      <c r="G825" s="5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  <c r="AA825" s="54"/>
      <c r="AB825" s="54"/>
      <c r="AC825" s="54"/>
      <c r="AD825" s="54"/>
    </row>
    <row r="826" spans="1:30" ht="15.75" customHeight="1" x14ac:dyDescent="0.25">
      <c r="A826" s="54"/>
      <c r="B826" s="54"/>
      <c r="C826" s="54"/>
      <c r="D826" s="54"/>
      <c r="E826" s="54"/>
      <c r="F826" s="54"/>
      <c r="G826" s="5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  <c r="AA826" s="54"/>
      <c r="AB826" s="54"/>
      <c r="AC826" s="54"/>
      <c r="AD826" s="54"/>
    </row>
    <row r="827" spans="1:30" ht="15.75" customHeight="1" x14ac:dyDescent="0.25">
      <c r="A827" s="54"/>
      <c r="B827" s="54"/>
      <c r="C827" s="54"/>
      <c r="D827" s="54"/>
      <c r="E827" s="54"/>
      <c r="F827" s="54"/>
      <c r="G827" s="5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  <c r="AA827" s="54"/>
      <c r="AB827" s="54"/>
      <c r="AC827" s="54"/>
      <c r="AD827" s="54"/>
    </row>
    <row r="828" spans="1:30" ht="15.75" customHeight="1" x14ac:dyDescent="0.25">
      <c r="A828" s="54"/>
      <c r="B828" s="54"/>
      <c r="C828" s="54"/>
      <c r="D828" s="54"/>
      <c r="E828" s="54"/>
      <c r="F828" s="54"/>
      <c r="G828" s="5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  <c r="AA828" s="54"/>
      <c r="AB828" s="54"/>
      <c r="AC828" s="54"/>
      <c r="AD828" s="54"/>
    </row>
    <row r="829" spans="1:30" ht="15.75" customHeight="1" x14ac:dyDescent="0.25">
      <c r="A829" s="54"/>
      <c r="B829" s="54"/>
      <c r="C829" s="54"/>
      <c r="D829" s="54"/>
      <c r="E829" s="54"/>
      <c r="F829" s="54"/>
      <c r="G829" s="54"/>
      <c r="H829" s="54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  <c r="AA829" s="54"/>
      <c r="AB829" s="54"/>
      <c r="AC829" s="54"/>
      <c r="AD829" s="54"/>
    </row>
    <row r="830" spans="1:30" ht="15.75" customHeight="1" x14ac:dyDescent="0.25">
      <c r="A830" s="54"/>
      <c r="B830" s="54"/>
      <c r="C830" s="54"/>
      <c r="D830" s="54"/>
      <c r="E830" s="54"/>
      <c r="F830" s="54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  <c r="AA830" s="54"/>
      <c r="AB830" s="54"/>
      <c r="AC830" s="54"/>
      <c r="AD830" s="54"/>
    </row>
    <row r="831" spans="1:30" ht="15.75" customHeight="1" x14ac:dyDescent="0.25">
      <c r="A831" s="54"/>
      <c r="B831" s="54"/>
      <c r="C831" s="54"/>
      <c r="D831" s="54"/>
      <c r="E831" s="54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  <c r="AA831" s="54"/>
      <c r="AB831" s="54"/>
      <c r="AC831" s="54"/>
      <c r="AD831" s="54"/>
    </row>
    <row r="832" spans="1:30" ht="15.75" customHeight="1" x14ac:dyDescent="0.25">
      <c r="A832" s="54"/>
      <c r="B832" s="54"/>
      <c r="C832" s="54"/>
      <c r="D832" s="54"/>
      <c r="E832" s="54"/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  <c r="AA832" s="54"/>
      <c r="AB832" s="54"/>
      <c r="AC832" s="54"/>
      <c r="AD832" s="54"/>
    </row>
    <row r="833" spans="1:30" ht="15.75" customHeight="1" x14ac:dyDescent="0.25">
      <c r="A833" s="54"/>
      <c r="B833" s="54"/>
      <c r="C833" s="54"/>
      <c r="D833" s="54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  <c r="AA833" s="54"/>
      <c r="AB833" s="54"/>
      <c r="AC833" s="54"/>
      <c r="AD833" s="54"/>
    </row>
    <row r="834" spans="1:30" ht="15.75" customHeight="1" x14ac:dyDescent="0.25">
      <c r="A834" s="54"/>
      <c r="B834" s="54"/>
      <c r="C834" s="54"/>
      <c r="D834" s="54"/>
      <c r="E834" s="54"/>
      <c r="F834" s="54"/>
      <c r="G834" s="54"/>
      <c r="H834" s="54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  <c r="AA834" s="54"/>
      <c r="AB834" s="54"/>
      <c r="AC834" s="54"/>
      <c r="AD834" s="54"/>
    </row>
    <row r="835" spans="1:30" ht="15.75" customHeight="1" x14ac:dyDescent="0.25">
      <c r="A835" s="54"/>
      <c r="B835" s="54"/>
      <c r="C835" s="54"/>
      <c r="D835" s="54"/>
      <c r="E835" s="54"/>
      <c r="F835" s="54"/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  <c r="AA835" s="54"/>
      <c r="AB835" s="54"/>
      <c r="AC835" s="54"/>
      <c r="AD835" s="54"/>
    </row>
    <row r="836" spans="1:30" ht="15.75" customHeight="1" x14ac:dyDescent="0.25">
      <c r="A836" s="54"/>
      <c r="B836" s="54"/>
      <c r="C836" s="54"/>
      <c r="D836" s="54"/>
      <c r="E836" s="54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  <c r="AA836" s="54"/>
      <c r="AB836" s="54"/>
      <c r="AC836" s="54"/>
      <c r="AD836" s="54"/>
    </row>
    <row r="837" spans="1:30" ht="15.75" customHeight="1" x14ac:dyDescent="0.25">
      <c r="A837" s="54"/>
      <c r="B837" s="54"/>
      <c r="C837" s="54"/>
      <c r="D837" s="54"/>
      <c r="E837" s="54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  <c r="AA837" s="54"/>
      <c r="AB837" s="54"/>
      <c r="AC837" s="54"/>
      <c r="AD837" s="54"/>
    </row>
    <row r="838" spans="1:30" ht="15.75" customHeight="1" x14ac:dyDescent="0.25">
      <c r="A838" s="54"/>
      <c r="B838" s="54"/>
      <c r="C838" s="54"/>
      <c r="D838" s="54"/>
      <c r="E838" s="54"/>
      <c r="F838" s="54"/>
      <c r="G838" s="5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  <c r="AA838" s="54"/>
      <c r="AB838" s="54"/>
      <c r="AC838" s="54"/>
      <c r="AD838" s="54"/>
    </row>
    <row r="839" spans="1:30" ht="15.75" customHeight="1" x14ac:dyDescent="0.25">
      <c r="A839" s="54"/>
      <c r="B839" s="54"/>
      <c r="C839" s="54"/>
      <c r="D839" s="54"/>
      <c r="E839" s="54"/>
      <c r="F839" s="54"/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  <c r="AA839" s="54"/>
      <c r="AB839" s="54"/>
      <c r="AC839" s="54"/>
      <c r="AD839" s="54"/>
    </row>
    <row r="840" spans="1:30" ht="15.75" customHeight="1" x14ac:dyDescent="0.25">
      <c r="A840" s="54"/>
      <c r="B840" s="54"/>
      <c r="C840" s="54"/>
      <c r="D840" s="54"/>
      <c r="E840" s="54"/>
      <c r="F840" s="54"/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  <c r="AA840" s="54"/>
      <c r="AB840" s="54"/>
      <c r="AC840" s="54"/>
      <c r="AD840" s="54"/>
    </row>
    <row r="841" spans="1:30" ht="15.75" customHeight="1" x14ac:dyDescent="0.25">
      <c r="A841" s="54"/>
      <c r="B841" s="54"/>
      <c r="C841" s="54"/>
      <c r="D841" s="54"/>
      <c r="E841" s="54"/>
      <c r="F841" s="54"/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  <c r="AA841" s="54"/>
      <c r="AB841" s="54"/>
      <c r="AC841" s="54"/>
      <c r="AD841" s="54"/>
    </row>
    <row r="842" spans="1:30" ht="15.75" customHeight="1" x14ac:dyDescent="0.25">
      <c r="A842" s="54"/>
      <c r="B842" s="54"/>
      <c r="C842" s="54"/>
      <c r="D842" s="54"/>
      <c r="E842" s="54"/>
      <c r="F842" s="54"/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  <c r="AA842" s="54"/>
      <c r="AB842" s="54"/>
      <c r="AC842" s="54"/>
      <c r="AD842" s="54"/>
    </row>
    <row r="843" spans="1:30" ht="15.75" customHeight="1" x14ac:dyDescent="0.25">
      <c r="A843" s="54"/>
      <c r="B843" s="54"/>
      <c r="C843" s="54"/>
      <c r="D843" s="54"/>
      <c r="E843" s="54"/>
      <c r="F843" s="54"/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  <c r="AA843" s="54"/>
      <c r="AB843" s="54"/>
      <c r="AC843" s="54"/>
      <c r="AD843" s="54"/>
    </row>
    <row r="844" spans="1:30" ht="15.75" customHeight="1" x14ac:dyDescent="0.25">
      <c r="A844" s="54"/>
      <c r="B844" s="54"/>
      <c r="C844" s="54"/>
      <c r="D844" s="54"/>
      <c r="E844" s="54"/>
      <c r="F844" s="54"/>
      <c r="G844" s="54"/>
      <c r="H844" s="54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  <c r="AA844" s="54"/>
      <c r="AB844" s="54"/>
      <c r="AC844" s="54"/>
      <c r="AD844" s="54"/>
    </row>
    <row r="845" spans="1:30" ht="15.75" customHeight="1" x14ac:dyDescent="0.25">
      <c r="A845" s="54"/>
      <c r="B845" s="54"/>
      <c r="C845" s="54"/>
      <c r="D845" s="54"/>
      <c r="E845" s="54"/>
      <c r="F845" s="54"/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  <c r="AA845" s="54"/>
      <c r="AB845" s="54"/>
      <c r="AC845" s="54"/>
      <c r="AD845" s="54"/>
    </row>
    <row r="846" spans="1:30" ht="15.75" customHeight="1" x14ac:dyDescent="0.25">
      <c r="A846" s="54"/>
      <c r="B846" s="54"/>
      <c r="C846" s="54"/>
      <c r="D846" s="54"/>
      <c r="E846" s="54"/>
      <c r="F846" s="54"/>
      <c r="G846" s="5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  <c r="AA846" s="54"/>
      <c r="AB846" s="54"/>
      <c r="AC846" s="54"/>
      <c r="AD846" s="54"/>
    </row>
    <row r="847" spans="1:30" ht="15.75" customHeight="1" x14ac:dyDescent="0.25">
      <c r="A847" s="54"/>
      <c r="B847" s="54"/>
      <c r="C847" s="54"/>
      <c r="D847" s="54"/>
      <c r="E847" s="54"/>
      <c r="F847" s="54"/>
      <c r="G847" s="5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  <c r="AA847" s="54"/>
      <c r="AB847" s="54"/>
      <c r="AC847" s="54"/>
      <c r="AD847" s="54"/>
    </row>
    <row r="848" spans="1:30" ht="15.75" customHeight="1" x14ac:dyDescent="0.25">
      <c r="A848" s="54"/>
      <c r="B848" s="54"/>
      <c r="C848" s="54"/>
      <c r="D848" s="54"/>
      <c r="E848" s="54"/>
      <c r="F848" s="54"/>
      <c r="G848" s="5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  <c r="AA848" s="54"/>
      <c r="AB848" s="54"/>
      <c r="AC848" s="54"/>
      <c r="AD848" s="54"/>
    </row>
    <row r="849" spans="1:30" ht="15.75" customHeight="1" x14ac:dyDescent="0.25">
      <c r="A849" s="54"/>
      <c r="B849" s="54"/>
      <c r="C849" s="54"/>
      <c r="D849" s="54"/>
      <c r="E849" s="54"/>
      <c r="F849" s="54"/>
      <c r="G849" s="54"/>
      <c r="H849" s="54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  <c r="AA849" s="54"/>
      <c r="AB849" s="54"/>
      <c r="AC849" s="54"/>
      <c r="AD849" s="54"/>
    </row>
    <row r="850" spans="1:30" ht="15.75" customHeight="1" x14ac:dyDescent="0.25">
      <c r="A850" s="54"/>
      <c r="B850" s="54"/>
      <c r="C850" s="54"/>
      <c r="D850" s="54"/>
      <c r="E850" s="54"/>
      <c r="F850" s="54"/>
      <c r="G850" s="54"/>
      <c r="H850" s="54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  <c r="AA850" s="54"/>
      <c r="AB850" s="54"/>
      <c r="AC850" s="54"/>
      <c r="AD850" s="54"/>
    </row>
    <row r="851" spans="1:30" ht="15.75" customHeight="1" x14ac:dyDescent="0.25">
      <c r="A851" s="54"/>
      <c r="B851" s="54"/>
      <c r="C851" s="54"/>
      <c r="D851" s="54"/>
      <c r="E851" s="54"/>
      <c r="F851" s="54"/>
      <c r="G851" s="5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  <c r="AA851" s="54"/>
      <c r="AB851" s="54"/>
      <c r="AC851" s="54"/>
      <c r="AD851" s="54"/>
    </row>
    <row r="852" spans="1:30" ht="15.75" customHeight="1" x14ac:dyDescent="0.25">
      <c r="A852" s="54"/>
      <c r="B852" s="54"/>
      <c r="C852" s="54"/>
      <c r="D852" s="54"/>
      <c r="E852" s="54"/>
      <c r="F852" s="54"/>
      <c r="G852" s="5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  <c r="AA852" s="54"/>
      <c r="AB852" s="54"/>
      <c r="AC852" s="54"/>
      <c r="AD852" s="54"/>
    </row>
    <row r="853" spans="1:30" ht="15.75" customHeight="1" x14ac:dyDescent="0.25">
      <c r="A853" s="54"/>
      <c r="B853" s="54"/>
      <c r="C853" s="54"/>
      <c r="D853" s="54"/>
      <c r="E853" s="54"/>
      <c r="F853" s="54"/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  <c r="AA853" s="54"/>
      <c r="AB853" s="54"/>
      <c r="AC853" s="54"/>
      <c r="AD853" s="54"/>
    </row>
    <row r="854" spans="1:30" ht="15.75" customHeight="1" x14ac:dyDescent="0.25">
      <c r="A854" s="54"/>
      <c r="B854" s="54"/>
      <c r="C854" s="54"/>
      <c r="D854" s="54"/>
      <c r="E854" s="54"/>
      <c r="F854" s="54"/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  <c r="AA854" s="54"/>
      <c r="AB854" s="54"/>
      <c r="AC854" s="54"/>
      <c r="AD854" s="54"/>
    </row>
    <row r="855" spans="1:30" ht="15.75" customHeight="1" x14ac:dyDescent="0.25">
      <c r="A855" s="54"/>
      <c r="B855" s="54"/>
      <c r="C855" s="54"/>
      <c r="D855" s="54"/>
      <c r="E855" s="54"/>
      <c r="F855" s="54"/>
      <c r="G855" s="5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  <c r="AA855" s="54"/>
      <c r="AB855" s="54"/>
      <c r="AC855" s="54"/>
      <c r="AD855" s="54"/>
    </row>
    <row r="856" spans="1:30" ht="15.75" customHeight="1" x14ac:dyDescent="0.25">
      <c r="A856" s="54"/>
      <c r="B856" s="54"/>
      <c r="C856" s="54"/>
      <c r="D856" s="54"/>
      <c r="E856" s="54"/>
      <c r="F856" s="54"/>
      <c r="G856" s="54"/>
      <c r="H856" s="54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  <c r="AA856" s="54"/>
      <c r="AB856" s="54"/>
      <c r="AC856" s="54"/>
      <c r="AD856" s="54"/>
    </row>
    <row r="857" spans="1:30" ht="15.75" customHeight="1" x14ac:dyDescent="0.25">
      <c r="A857" s="54"/>
      <c r="B857" s="54"/>
      <c r="C857" s="54"/>
      <c r="D857" s="54"/>
      <c r="E857" s="54"/>
      <c r="F857" s="54"/>
      <c r="G857" s="5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  <c r="AA857" s="54"/>
      <c r="AB857" s="54"/>
      <c r="AC857" s="54"/>
      <c r="AD857" s="54"/>
    </row>
    <row r="858" spans="1:30" ht="15.75" customHeight="1" x14ac:dyDescent="0.25">
      <c r="A858" s="54"/>
      <c r="B858" s="54"/>
      <c r="C858" s="54"/>
      <c r="D858" s="54"/>
      <c r="E858" s="54"/>
      <c r="F858" s="54"/>
      <c r="G858" s="5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  <c r="AA858" s="54"/>
      <c r="AB858" s="54"/>
      <c r="AC858" s="54"/>
      <c r="AD858" s="54"/>
    </row>
    <row r="859" spans="1:30" ht="15.75" customHeight="1" x14ac:dyDescent="0.25">
      <c r="A859" s="54"/>
      <c r="B859" s="54"/>
      <c r="C859" s="54"/>
      <c r="D859" s="54"/>
      <c r="E859" s="54"/>
      <c r="F859" s="54"/>
      <c r="G859" s="5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  <c r="AA859" s="54"/>
      <c r="AB859" s="54"/>
      <c r="AC859" s="54"/>
      <c r="AD859" s="54"/>
    </row>
    <row r="860" spans="1:30" ht="15.75" customHeight="1" x14ac:dyDescent="0.25">
      <c r="A860" s="54"/>
      <c r="B860" s="54"/>
      <c r="C860" s="54"/>
      <c r="D860" s="54"/>
      <c r="E860" s="54"/>
      <c r="F860" s="54"/>
      <c r="G860" s="54"/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  <c r="AA860" s="54"/>
      <c r="AB860" s="54"/>
      <c r="AC860" s="54"/>
      <c r="AD860" s="54"/>
    </row>
    <row r="861" spans="1:30" ht="15.75" customHeight="1" x14ac:dyDescent="0.25">
      <c r="A861" s="54"/>
      <c r="B861" s="54"/>
      <c r="C861" s="54"/>
      <c r="D861" s="54"/>
      <c r="E861" s="54"/>
      <c r="F861" s="54"/>
      <c r="G861" s="54"/>
      <c r="H861" s="54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  <c r="AA861" s="54"/>
      <c r="AB861" s="54"/>
      <c r="AC861" s="54"/>
      <c r="AD861" s="54"/>
    </row>
    <row r="862" spans="1:30" ht="15.75" customHeight="1" x14ac:dyDescent="0.25">
      <c r="A862" s="54"/>
      <c r="B862" s="54"/>
      <c r="C862" s="54"/>
      <c r="D862" s="54"/>
      <c r="E862" s="54"/>
      <c r="F862" s="54"/>
      <c r="G862" s="5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  <c r="AA862" s="54"/>
      <c r="AB862" s="54"/>
      <c r="AC862" s="54"/>
      <c r="AD862" s="54"/>
    </row>
    <row r="863" spans="1:30" ht="15.75" customHeight="1" x14ac:dyDescent="0.25">
      <c r="A863" s="54"/>
      <c r="B863" s="54"/>
      <c r="C863" s="54"/>
      <c r="D863" s="54"/>
      <c r="E863" s="54"/>
      <c r="F863" s="54"/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  <c r="AA863" s="54"/>
      <c r="AB863" s="54"/>
      <c r="AC863" s="54"/>
      <c r="AD863" s="54"/>
    </row>
    <row r="864" spans="1:30" ht="15.75" customHeight="1" x14ac:dyDescent="0.25">
      <c r="A864" s="54"/>
      <c r="B864" s="54"/>
      <c r="C864" s="54"/>
      <c r="D864" s="54"/>
      <c r="E864" s="54"/>
      <c r="F864" s="54"/>
      <c r="G864" s="5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  <c r="AA864" s="54"/>
      <c r="AB864" s="54"/>
      <c r="AC864" s="54"/>
      <c r="AD864" s="54"/>
    </row>
    <row r="865" spans="1:30" ht="15.75" customHeight="1" x14ac:dyDescent="0.25">
      <c r="A865" s="54"/>
      <c r="B865" s="54"/>
      <c r="C865" s="54"/>
      <c r="D865" s="54"/>
      <c r="E865" s="54"/>
      <c r="F865" s="54"/>
      <c r="G865" s="54"/>
      <c r="H865" s="54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  <c r="AA865" s="54"/>
      <c r="AB865" s="54"/>
      <c r="AC865" s="54"/>
      <c r="AD865" s="54"/>
    </row>
    <row r="866" spans="1:30" ht="15.75" customHeight="1" x14ac:dyDescent="0.25">
      <c r="A866" s="54"/>
      <c r="B866" s="54"/>
      <c r="C866" s="54"/>
      <c r="D866" s="54"/>
      <c r="E866" s="54"/>
      <c r="F866" s="54"/>
      <c r="G866" s="54"/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  <c r="AA866" s="54"/>
      <c r="AB866" s="54"/>
      <c r="AC866" s="54"/>
      <c r="AD866" s="54"/>
    </row>
    <row r="867" spans="1:30" ht="15.75" customHeight="1" x14ac:dyDescent="0.25">
      <c r="A867" s="54"/>
      <c r="B867" s="54"/>
      <c r="C867" s="54"/>
      <c r="D867" s="54"/>
      <c r="E867" s="54"/>
      <c r="F867" s="54"/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  <c r="AA867" s="54"/>
      <c r="AB867" s="54"/>
      <c r="AC867" s="54"/>
      <c r="AD867" s="54"/>
    </row>
    <row r="868" spans="1:30" ht="15.75" customHeight="1" x14ac:dyDescent="0.25">
      <c r="A868" s="54"/>
      <c r="B868" s="54"/>
      <c r="C868" s="54"/>
      <c r="D868" s="54"/>
      <c r="E868" s="54"/>
      <c r="F868" s="54"/>
      <c r="G868" s="5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  <c r="AA868" s="54"/>
      <c r="AB868" s="54"/>
      <c r="AC868" s="54"/>
      <c r="AD868" s="54"/>
    </row>
    <row r="869" spans="1:30" ht="15.75" customHeight="1" x14ac:dyDescent="0.25">
      <c r="A869" s="54"/>
      <c r="B869" s="54"/>
      <c r="C869" s="54"/>
      <c r="D869" s="54"/>
      <c r="E869" s="54"/>
      <c r="F869" s="54"/>
      <c r="G869" s="5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  <c r="AA869" s="54"/>
      <c r="AB869" s="54"/>
      <c r="AC869" s="54"/>
      <c r="AD869" s="54"/>
    </row>
    <row r="870" spans="1:30" ht="15.75" customHeight="1" x14ac:dyDescent="0.25">
      <c r="A870" s="54"/>
      <c r="B870" s="54"/>
      <c r="C870" s="54"/>
      <c r="D870" s="54"/>
      <c r="E870" s="54"/>
      <c r="F870" s="54"/>
      <c r="G870" s="54"/>
      <c r="H870" s="54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  <c r="AA870" s="54"/>
      <c r="AB870" s="54"/>
      <c r="AC870" s="54"/>
      <c r="AD870" s="54"/>
    </row>
    <row r="871" spans="1:30" ht="15.75" customHeight="1" x14ac:dyDescent="0.25">
      <c r="A871" s="54"/>
      <c r="B871" s="54"/>
      <c r="C871" s="54"/>
      <c r="D871" s="54"/>
      <c r="E871" s="54"/>
      <c r="F871" s="54"/>
      <c r="G871" s="5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  <c r="AA871" s="54"/>
      <c r="AB871" s="54"/>
      <c r="AC871" s="54"/>
      <c r="AD871" s="54"/>
    </row>
    <row r="872" spans="1:30" ht="15.75" customHeight="1" x14ac:dyDescent="0.25">
      <c r="A872" s="54"/>
      <c r="B872" s="54"/>
      <c r="C872" s="54"/>
      <c r="D872" s="54"/>
      <c r="E872" s="54"/>
      <c r="F872" s="54"/>
      <c r="G872" s="5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  <c r="AA872" s="54"/>
      <c r="AB872" s="54"/>
      <c r="AC872" s="54"/>
      <c r="AD872" s="54"/>
    </row>
    <row r="873" spans="1:30" ht="15.75" customHeight="1" x14ac:dyDescent="0.25">
      <c r="A873" s="54"/>
      <c r="B873" s="54"/>
      <c r="C873" s="54"/>
      <c r="D873" s="54"/>
      <c r="E873" s="54"/>
      <c r="F873" s="54"/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  <c r="AA873" s="54"/>
      <c r="AB873" s="54"/>
      <c r="AC873" s="54"/>
      <c r="AD873" s="54"/>
    </row>
    <row r="874" spans="1:30" ht="15.75" customHeight="1" x14ac:dyDescent="0.25">
      <c r="A874" s="54"/>
      <c r="B874" s="54"/>
      <c r="C874" s="54"/>
      <c r="D874" s="54"/>
      <c r="E874" s="54"/>
      <c r="F874" s="54"/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  <c r="AA874" s="54"/>
      <c r="AB874" s="54"/>
      <c r="AC874" s="54"/>
      <c r="AD874" s="54"/>
    </row>
    <row r="875" spans="1:30" ht="15.75" customHeight="1" x14ac:dyDescent="0.25">
      <c r="A875" s="54"/>
      <c r="B875" s="54"/>
      <c r="C875" s="54"/>
      <c r="D875" s="54"/>
      <c r="E875" s="54"/>
      <c r="F875" s="54"/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  <c r="AA875" s="54"/>
      <c r="AB875" s="54"/>
      <c r="AC875" s="54"/>
      <c r="AD875" s="54"/>
    </row>
    <row r="876" spans="1:30" ht="15.75" customHeight="1" x14ac:dyDescent="0.25">
      <c r="A876" s="54"/>
      <c r="B876" s="54"/>
      <c r="C876" s="54"/>
      <c r="D876" s="54"/>
      <c r="E876" s="54"/>
      <c r="F876" s="54"/>
      <c r="G876" s="5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  <c r="AA876" s="54"/>
      <c r="AB876" s="54"/>
      <c r="AC876" s="54"/>
      <c r="AD876" s="54"/>
    </row>
    <row r="877" spans="1:30" ht="15.75" customHeight="1" x14ac:dyDescent="0.25">
      <c r="A877" s="54"/>
      <c r="B877" s="54"/>
      <c r="C877" s="54"/>
      <c r="D877" s="54"/>
      <c r="E877" s="54"/>
      <c r="F877" s="54"/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  <c r="AA877" s="54"/>
      <c r="AB877" s="54"/>
      <c r="AC877" s="54"/>
      <c r="AD877" s="54"/>
    </row>
    <row r="878" spans="1:30" ht="15.75" customHeight="1" x14ac:dyDescent="0.25">
      <c r="A878" s="54"/>
      <c r="B878" s="54"/>
      <c r="C878" s="54"/>
      <c r="D878" s="54"/>
      <c r="E878" s="54"/>
      <c r="F878" s="54"/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  <c r="AA878" s="54"/>
      <c r="AB878" s="54"/>
      <c r="AC878" s="54"/>
      <c r="AD878" s="54"/>
    </row>
    <row r="879" spans="1:30" ht="15.75" customHeight="1" x14ac:dyDescent="0.25">
      <c r="A879" s="54"/>
      <c r="B879" s="54"/>
      <c r="C879" s="54"/>
      <c r="D879" s="54"/>
      <c r="E879" s="54"/>
      <c r="F879" s="54"/>
      <c r="G879" s="5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  <c r="AA879" s="54"/>
      <c r="AB879" s="54"/>
      <c r="AC879" s="54"/>
      <c r="AD879" s="54"/>
    </row>
    <row r="880" spans="1:30" ht="15.75" customHeight="1" x14ac:dyDescent="0.25">
      <c r="A880" s="54"/>
      <c r="B880" s="54"/>
      <c r="C880" s="54"/>
      <c r="D880" s="54"/>
      <c r="E880" s="54"/>
      <c r="F880" s="54"/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  <c r="AA880" s="54"/>
      <c r="AB880" s="54"/>
      <c r="AC880" s="54"/>
      <c r="AD880" s="54"/>
    </row>
    <row r="881" spans="1:30" ht="15.75" customHeight="1" x14ac:dyDescent="0.25">
      <c r="A881" s="54"/>
      <c r="B881" s="54"/>
      <c r="C881" s="54"/>
      <c r="D881" s="54"/>
      <c r="E881" s="54"/>
      <c r="F881" s="54"/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  <c r="AA881" s="54"/>
      <c r="AB881" s="54"/>
      <c r="AC881" s="54"/>
      <c r="AD881" s="54"/>
    </row>
    <row r="882" spans="1:30" ht="15.75" customHeight="1" x14ac:dyDescent="0.25">
      <c r="A882" s="54"/>
      <c r="B882" s="54"/>
      <c r="C882" s="54"/>
      <c r="D882" s="54"/>
      <c r="E882" s="54"/>
      <c r="F882" s="54"/>
      <c r="G882" s="5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  <c r="AA882" s="54"/>
      <c r="AB882" s="54"/>
      <c r="AC882" s="54"/>
      <c r="AD882" s="54"/>
    </row>
    <row r="883" spans="1:30" ht="15.75" customHeight="1" x14ac:dyDescent="0.25">
      <c r="A883" s="54"/>
      <c r="B883" s="54"/>
      <c r="C883" s="54"/>
      <c r="D883" s="54"/>
      <c r="E883" s="54"/>
      <c r="F883" s="54"/>
      <c r="G883" s="5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  <c r="AA883" s="54"/>
      <c r="AB883" s="54"/>
      <c r="AC883" s="54"/>
      <c r="AD883" s="54"/>
    </row>
    <row r="884" spans="1:30" ht="15.75" customHeight="1" x14ac:dyDescent="0.25">
      <c r="A884" s="54"/>
      <c r="B884" s="54"/>
      <c r="C884" s="54"/>
      <c r="D884" s="54"/>
      <c r="E884" s="54"/>
      <c r="F884" s="54"/>
      <c r="G884" s="54"/>
      <c r="H884" s="54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  <c r="AA884" s="54"/>
      <c r="AB884" s="54"/>
      <c r="AC884" s="54"/>
      <c r="AD884" s="54"/>
    </row>
    <row r="885" spans="1:30" ht="15.75" customHeight="1" x14ac:dyDescent="0.25">
      <c r="A885" s="54"/>
      <c r="B885" s="54"/>
      <c r="C885" s="54"/>
      <c r="D885" s="54"/>
      <c r="E885" s="54"/>
      <c r="F885" s="54"/>
      <c r="G885" s="54"/>
      <c r="H885" s="54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  <c r="AA885" s="54"/>
      <c r="AB885" s="54"/>
      <c r="AC885" s="54"/>
      <c r="AD885" s="54"/>
    </row>
    <row r="886" spans="1:30" ht="15.75" customHeight="1" x14ac:dyDescent="0.25">
      <c r="A886" s="54"/>
      <c r="B886" s="54"/>
      <c r="C886" s="54"/>
      <c r="D886" s="54"/>
      <c r="E886" s="54"/>
      <c r="F886" s="54"/>
      <c r="G886" s="54"/>
      <c r="H886" s="54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  <c r="AA886" s="54"/>
      <c r="AB886" s="54"/>
      <c r="AC886" s="54"/>
      <c r="AD886" s="54"/>
    </row>
    <row r="887" spans="1:30" ht="15.75" customHeight="1" x14ac:dyDescent="0.25">
      <c r="A887" s="54"/>
      <c r="B887" s="54"/>
      <c r="C887" s="54"/>
      <c r="D887" s="54"/>
      <c r="E887" s="54"/>
      <c r="F887" s="54"/>
      <c r="G887" s="5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  <c r="AA887" s="54"/>
      <c r="AB887" s="54"/>
      <c r="AC887" s="54"/>
      <c r="AD887" s="54"/>
    </row>
    <row r="888" spans="1:30" ht="15.75" customHeight="1" x14ac:dyDescent="0.25">
      <c r="A888" s="54"/>
      <c r="B888" s="54"/>
      <c r="C888" s="54"/>
      <c r="D888" s="54"/>
      <c r="E888" s="54"/>
      <c r="F888" s="54"/>
      <c r="G888" s="5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  <c r="AA888" s="54"/>
      <c r="AB888" s="54"/>
      <c r="AC888" s="54"/>
      <c r="AD888" s="54"/>
    </row>
    <row r="889" spans="1:30" ht="15.75" customHeight="1" x14ac:dyDescent="0.25">
      <c r="A889" s="54"/>
      <c r="B889" s="54"/>
      <c r="C889" s="54"/>
      <c r="D889" s="54"/>
      <c r="E889" s="54"/>
      <c r="F889" s="54"/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  <c r="AA889" s="54"/>
      <c r="AB889" s="54"/>
      <c r="AC889" s="54"/>
      <c r="AD889" s="54"/>
    </row>
    <row r="890" spans="1:30" ht="15.75" customHeight="1" x14ac:dyDescent="0.25">
      <c r="A890" s="54"/>
      <c r="B890" s="54"/>
      <c r="C890" s="54"/>
      <c r="D890" s="54"/>
      <c r="E890" s="54"/>
      <c r="F890" s="54"/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  <c r="AA890" s="54"/>
      <c r="AB890" s="54"/>
      <c r="AC890" s="54"/>
      <c r="AD890" s="54"/>
    </row>
    <row r="891" spans="1:30" ht="15.75" customHeight="1" x14ac:dyDescent="0.25">
      <c r="A891" s="54"/>
      <c r="B891" s="54"/>
      <c r="C891" s="54"/>
      <c r="D891" s="54"/>
      <c r="E891" s="54"/>
      <c r="F891" s="54"/>
      <c r="G891" s="5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  <c r="AA891" s="54"/>
      <c r="AB891" s="54"/>
      <c r="AC891" s="54"/>
      <c r="AD891" s="54"/>
    </row>
    <row r="892" spans="1:30" ht="15.75" customHeight="1" x14ac:dyDescent="0.25">
      <c r="A892" s="54"/>
      <c r="B892" s="54"/>
      <c r="C892" s="54"/>
      <c r="D892" s="54"/>
      <c r="E892" s="54"/>
      <c r="F892" s="54"/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  <c r="AA892" s="54"/>
      <c r="AB892" s="54"/>
      <c r="AC892" s="54"/>
      <c r="AD892" s="54"/>
    </row>
    <row r="893" spans="1:30" ht="15.75" customHeight="1" x14ac:dyDescent="0.25">
      <c r="A893" s="54"/>
      <c r="B893" s="54"/>
      <c r="C893" s="54"/>
      <c r="D893" s="54"/>
      <c r="E893" s="54"/>
      <c r="F893" s="54"/>
      <c r="G893" s="5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  <c r="AA893" s="54"/>
      <c r="AB893" s="54"/>
      <c r="AC893" s="54"/>
      <c r="AD893" s="54"/>
    </row>
    <row r="894" spans="1:30" ht="15.75" customHeight="1" x14ac:dyDescent="0.25">
      <c r="A894" s="54"/>
      <c r="B894" s="54"/>
      <c r="C894" s="54"/>
      <c r="D894" s="54"/>
      <c r="E894" s="54"/>
      <c r="F894" s="54"/>
      <c r="G894" s="5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  <c r="AA894" s="54"/>
      <c r="AB894" s="54"/>
      <c r="AC894" s="54"/>
      <c r="AD894" s="54"/>
    </row>
    <row r="895" spans="1:30" ht="15.75" customHeight="1" x14ac:dyDescent="0.25">
      <c r="A895" s="54"/>
      <c r="B895" s="54"/>
      <c r="C895" s="54"/>
      <c r="D895" s="54"/>
      <c r="E895" s="54"/>
      <c r="F895" s="54"/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  <c r="AA895" s="54"/>
      <c r="AB895" s="54"/>
      <c r="AC895" s="54"/>
      <c r="AD895" s="54"/>
    </row>
    <row r="896" spans="1:30" ht="15.75" customHeight="1" x14ac:dyDescent="0.25">
      <c r="A896" s="54"/>
      <c r="B896" s="54"/>
      <c r="C896" s="54"/>
      <c r="D896" s="54"/>
      <c r="E896" s="54"/>
      <c r="F896" s="54"/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  <c r="AA896" s="54"/>
      <c r="AB896" s="54"/>
      <c r="AC896" s="54"/>
      <c r="AD896" s="54"/>
    </row>
    <row r="897" spans="1:30" ht="15.75" customHeight="1" x14ac:dyDescent="0.25">
      <c r="A897" s="54"/>
      <c r="B897" s="54"/>
      <c r="C897" s="54"/>
      <c r="D897" s="54"/>
      <c r="E897" s="54"/>
      <c r="F897" s="54"/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  <c r="AA897" s="54"/>
      <c r="AB897" s="54"/>
      <c r="AC897" s="54"/>
      <c r="AD897" s="54"/>
    </row>
    <row r="898" spans="1:30" ht="15.75" customHeight="1" x14ac:dyDescent="0.25">
      <c r="A898" s="54"/>
      <c r="B898" s="54"/>
      <c r="C898" s="54"/>
      <c r="D898" s="54"/>
      <c r="E898" s="54"/>
      <c r="F898" s="54"/>
      <c r="G898" s="5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  <c r="AA898" s="54"/>
      <c r="AB898" s="54"/>
      <c r="AC898" s="54"/>
      <c r="AD898" s="54"/>
    </row>
    <row r="899" spans="1:30" ht="15.75" customHeight="1" x14ac:dyDescent="0.25">
      <c r="A899" s="54"/>
      <c r="B899" s="54"/>
      <c r="C899" s="54"/>
      <c r="D899" s="54"/>
      <c r="E899" s="54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  <c r="AA899" s="54"/>
      <c r="AB899" s="54"/>
      <c r="AC899" s="54"/>
      <c r="AD899" s="54"/>
    </row>
    <row r="900" spans="1:30" ht="15.75" customHeight="1" x14ac:dyDescent="0.25">
      <c r="A900" s="54"/>
      <c r="B900" s="54"/>
      <c r="C900" s="54"/>
      <c r="D900" s="54"/>
      <c r="E900" s="54"/>
      <c r="F900" s="54"/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  <c r="AA900" s="54"/>
      <c r="AB900" s="54"/>
      <c r="AC900" s="54"/>
      <c r="AD900" s="54"/>
    </row>
    <row r="901" spans="1:30" ht="15.75" customHeight="1" x14ac:dyDescent="0.25">
      <c r="A901" s="54"/>
      <c r="B901" s="54"/>
      <c r="C901" s="54"/>
      <c r="D901" s="54"/>
      <c r="E901" s="54"/>
      <c r="F901" s="54"/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  <c r="AA901" s="54"/>
      <c r="AB901" s="54"/>
      <c r="AC901" s="54"/>
      <c r="AD901" s="54"/>
    </row>
    <row r="902" spans="1:30" ht="15.75" customHeight="1" x14ac:dyDescent="0.25">
      <c r="A902" s="54"/>
      <c r="B902" s="54"/>
      <c r="C902" s="54"/>
      <c r="D902" s="54"/>
      <c r="E902" s="54"/>
      <c r="F902" s="54"/>
      <c r="G902" s="5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  <c r="AA902" s="54"/>
      <c r="AB902" s="54"/>
      <c r="AC902" s="54"/>
      <c r="AD902" s="54"/>
    </row>
    <row r="903" spans="1:30" ht="15.75" customHeight="1" x14ac:dyDescent="0.25">
      <c r="A903" s="54"/>
      <c r="B903" s="54"/>
      <c r="C903" s="54"/>
      <c r="D903" s="54"/>
      <c r="E903" s="54"/>
      <c r="F903" s="54"/>
      <c r="G903" s="5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  <c r="AA903" s="54"/>
      <c r="AB903" s="54"/>
      <c r="AC903" s="54"/>
      <c r="AD903" s="54"/>
    </row>
    <row r="904" spans="1:30" ht="15.75" customHeight="1" x14ac:dyDescent="0.25">
      <c r="A904" s="54"/>
      <c r="B904" s="54"/>
      <c r="C904" s="54"/>
      <c r="D904" s="54"/>
      <c r="E904" s="54"/>
      <c r="F904" s="54"/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  <c r="AA904" s="54"/>
      <c r="AB904" s="54"/>
      <c r="AC904" s="54"/>
      <c r="AD904" s="54"/>
    </row>
    <row r="905" spans="1:30" ht="15.75" customHeight="1" x14ac:dyDescent="0.25">
      <c r="A905" s="54"/>
      <c r="B905" s="54"/>
      <c r="C905" s="54"/>
      <c r="D905" s="54"/>
      <c r="E905" s="54"/>
      <c r="F905" s="54"/>
      <c r="G905" s="54"/>
      <c r="H905" s="54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  <c r="AA905" s="54"/>
      <c r="AB905" s="54"/>
      <c r="AC905" s="54"/>
      <c r="AD905" s="54"/>
    </row>
    <row r="906" spans="1:30" ht="15.75" customHeight="1" x14ac:dyDescent="0.25">
      <c r="A906" s="54"/>
      <c r="B906" s="54"/>
      <c r="C906" s="54"/>
      <c r="D906" s="54"/>
      <c r="E906" s="54"/>
      <c r="F906" s="54"/>
      <c r="G906" s="54"/>
      <c r="H906" s="54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  <c r="AA906" s="54"/>
      <c r="AB906" s="54"/>
      <c r="AC906" s="54"/>
      <c r="AD906" s="54"/>
    </row>
    <row r="907" spans="1:30" ht="15.75" customHeight="1" x14ac:dyDescent="0.25">
      <c r="A907" s="54"/>
      <c r="B907" s="54"/>
      <c r="C907" s="54"/>
      <c r="D907" s="54"/>
      <c r="E907" s="54"/>
      <c r="F907" s="54"/>
      <c r="G907" s="54"/>
      <c r="H907" s="54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  <c r="AA907" s="54"/>
      <c r="AB907" s="54"/>
      <c r="AC907" s="54"/>
      <c r="AD907" s="54"/>
    </row>
    <row r="908" spans="1:30" ht="15.75" customHeight="1" x14ac:dyDescent="0.25">
      <c r="A908" s="54"/>
      <c r="B908" s="54"/>
      <c r="C908" s="54"/>
      <c r="D908" s="54"/>
      <c r="E908" s="54"/>
      <c r="F908" s="54"/>
      <c r="G908" s="5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  <c r="AA908" s="54"/>
      <c r="AB908" s="54"/>
      <c r="AC908" s="54"/>
      <c r="AD908" s="54"/>
    </row>
    <row r="909" spans="1:30" ht="15.75" customHeight="1" x14ac:dyDescent="0.25">
      <c r="A909" s="54"/>
      <c r="B909" s="54"/>
      <c r="C909" s="54"/>
      <c r="D909" s="54"/>
      <c r="E909" s="54"/>
      <c r="F909" s="54"/>
      <c r="G909" s="5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  <c r="AA909" s="54"/>
      <c r="AB909" s="54"/>
      <c r="AC909" s="54"/>
      <c r="AD909" s="54"/>
    </row>
    <row r="910" spans="1:30" ht="15.75" customHeight="1" x14ac:dyDescent="0.25">
      <c r="A910" s="54"/>
      <c r="B910" s="54"/>
      <c r="C910" s="54"/>
      <c r="D910" s="54"/>
      <c r="E910" s="54"/>
      <c r="F910" s="54"/>
      <c r="G910" s="54"/>
      <c r="H910" s="54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  <c r="AA910" s="54"/>
      <c r="AB910" s="54"/>
      <c r="AC910" s="54"/>
      <c r="AD910" s="54"/>
    </row>
    <row r="911" spans="1:30" ht="15.75" customHeight="1" x14ac:dyDescent="0.25">
      <c r="A911" s="54"/>
      <c r="B911" s="54"/>
      <c r="C911" s="54"/>
      <c r="D911" s="54"/>
      <c r="E911" s="54"/>
      <c r="F911" s="54"/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  <c r="AA911" s="54"/>
      <c r="AB911" s="54"/>
      <c r="AC911" s="54"/>
      <c r="AD911" s="54"/>
    </row>
    <row r="912" spans="1:30" ht="15.75" customHeight="1" x14ac:dyDescent="0.25">
      <c r="A912" s="54"/>
      <c r="B912" s="54"/>
      <c r="C912" s="54"/>
      <c r="D912" s="54"/>
      <c r="E912" s="54"/>
      <c r="F912" s="54"/>
      <c r="G912" s="5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  <c r="AA912" s="54"/>
      <c r="AB912" s="54"/>
      <c r="AC912" s="54"/>
      <c r="AD912" s="54"/>
    </row>
    <row r="913" spans="1:30" ht="15.75" customHeight="1" x14ac:dyDescent="0.25">
      <c r="A913" s="54"/>
      <c r="B913" s="54"/>
      <c r="C913" s="54"/>
      <c r="D913" s="54"/>
      <c r="E913" s="54"/>
      <c r="F913" s="54"/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  <c r="AA913" s="54"/>
      <c r="AB913" s="54"/>
      <c r="AC913" s="54"/>
      <c r="AD913" s="54"/>
    </row>
    <row r="914" spans="1:30" ht="15.75" customHeight="1" x14ac:dyDescent="0.25">
      <c r="A914" s="54"/>
      <c r="B914" s="54"/>
      <c r="C914" s="54"/>
      <c r="D914" s="54"/>
      <c r="E914" s="54"/>
      <c r="F914" s="54"/>
      <c r="G914" s="5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  <c r="AA914" s="54"/>
      <c r="AB914" s="54"/>
      <c r="AC914" s="54"/>
      <c r="AD914" s="54"/>
    </row>
    <row r="915" spans="1:30" ht="15.75" customHeight="1" x14ac:dyDescent="0.25">
      <c r="A915" s="54"/>
      <c r="B915" s="54"/>
      <c r="C915" s="54"/>
      <c r="D915" s="54"/>
      <c r="E915" s="54"/>
      <c r="F915" s="54"/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  <c r="AA915" s="54"/>
      <c r="AB915" s="54"/>
      <c r="AC915" s="54"/>
      <c r="AD915" s="54"/>
    </row>
    <row r="916" spans="1:30" ht="15.75" customHeight="1" x14ac:dyDescent="0.25">
      <c r="A916" s="54"/>
      <c r="B916" s="54"/>
      <c r="C916" s="54"/>
      <c r="D916" s="54"/>
      <c r="E916" s="54"/>
      <c r="F916" s="54"/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  <c r="AA916" s="54"/>
      <c r="AB916" s="54"/>
      <c r="AC916" s="54"/>
      <c r="AD916" s="54"/>
    </row>
    <row r="917" spans="1:30" ht="15.75" customHeight="1" x14ac:dyDescent="0.25">
      <c r="A917" s="54"/>
      <c r="B917" s="54"/>
      <c r="C917" s="54"/>
      <c r="D917" s="54"/>
      <c r="E917" s="54"/>
      <c r="F917" s="54"/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  <c r="AA917" s="54"/>
      <c r="AB917" s="54"/>
      <c r="AC917" s="54"/>
      <c r="AD917" s="54"/>
    </row>
    <row r="918" spans="1:30" ht="15.75" customHeight="1" x14ac:dyDescent="0.25">
      <c r="A918" s="54"/>
      <c r="B918" s="54"/>
      <c r="C918" s="54"/>
      <c r="D918" s="54"/>
      <c r="E918" s="54"/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  <c r="AA918" s="54"/>
      <c r="AB918" s="54"/>
      <c r="AC918" s="54"/>
      <c r="AD918" s="54"/>
    </row>
    <row r="919" spans="1:30" ht="15.75" customHeight="1" x14ac:dyDescent="0.25">
      <c r="A919" s="54"/>
      <c r="B919" s="54"/>
      <c r="C919" s="54"/>
      <c r="D919" s="54"/>
      <c r="E919" s="54"/>
      <c r="F919" s="54"/>
      <c r="G919" s="5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  <c r="AA919" s="54"/>
      <c r="AB919" s="54"/>
      <c r="AC919" s="54"/>
      <c r="AD919" s="54"/>
    </row>
    <row r="920" spans="1:30" ht="15.75" customHeight="1" x14ac:dyDescent="0.25">
      <c r="A920" s="54"/>
      <c r="B920" s="54"/>
      <c r="C920" s="54"/>
      <c r="D920" s="54"/>
      <c r="E920" s="54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  <c r="AA920" s="54"/>
      <c r="AB920" s="54"/>
      <c r="AC920" s="54"/>
      <c r="AD920" s="54"/>
    </row>
    <row r="921" spans="1:30" ht="15.75" customHeight="1" x14ac:dyDescent="0.25">
      <c r="A921" s="54"/>
      <c r="B921" s="54"/>
      <c r="C921" s="54"/>
      <c r="D921" s="54"/>
      <c r="E921" s="54"/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  <c r="AA921" s="54"/>
      <c r="AB921" s="54"/>
      <c r="AC921" s="54"/>
      <c r="AD921" s="54"/>
    </row>
    <row r="922" spans="1:30" ht="15.75" customHeight="1" x14ac:dyDescent="0.25">
      <c r="A922" s="54"/>
      <c r="B922" s="54"/>
      <c r="C922" s="54"/>
      <c r="D922" s="54"/>
      <c r="E922" s="54"/>
      <c r="F922" s="54"/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  <c r="AA922" s="54"/>
      <c r="AB922" s="54"/>
      <c r="AC922" s="54"/>
      <c r="AD922" s="54"/>
    </row>
    <row r="923" spans="1:30" ht="15.75" customHeight="1" x14ac:dyDescent="0.25">
      <c r="A923" s="54"/>
      <c r="B923" s="54"/>
      <c r="C923" s="54"/>
      <c r="D923" s="54"/>
      <c r="E923" s="54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  <c r="AA923" s="54"/>
      <c r="AB923" s="54"/>
      <c r="AC923" s="54"/>
      <c r="AD923" s="54"/>
    </row>
    <row r="924" spans="1:30" ht="15.75" customHeight="1" x14ac:dyDescent="0.25">
      <c r="A924" s="54"/>
      <c r="B924" s="54"/>
      <c r="C924" s="54"/>
      <c r="D924" s="54"/>
      <c r="E924" s="54"/>
      <c r="F924" s="54"/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  <c r="AA924" s="54"/>
      <c r="AB924" s="54"/>
      <c r="AC924" s="54"/>
      <c r="AD924" s="54"/>
    </row>
    <row r="925" spans="1:30" ht="15.75" customHeight="1" x14ac:dyDescent="0.25">
      <c r="A925" s="54"/>
      <c r="B925" s="54"/>
      <c r="C925" s="54"/>
      <c r="D925" s="54"/>
      <c r="E925" s="54"/>
      <c r="F925" s="54"/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  <c r="AA925" s="54"/>
      <c r="AB925" s="54"/>
      <c r="AC925" s="54"/>
      <c r="AD925" s="54"/>
    </row>
    <row r="926" spans="1:30" ht="15.75" customHeight="1" x14ac:dyDescent="0.25">
      <c r="A926" s="54"/>
      <c r="B926" s="54"/>
      <c r="C926" s="54"/>
      <c r="D926" s="54"/>
      <c r="E926" s="54"/>
      <c r="F926" s="54"/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  <c r="AA926" s="54"/>
      <c r="AB926" s="54"/>
      <c r="AC926" s="54"/>
      <c r="AD926" s="54"/>
    </row>
    <row r="927" spans="1:30" ht="15.75" customHeight="1" x14ac:dyDescent="0.25">
      <c r="A927" s="54"/>
      <c r="B927" s="54"/>
      <c r="C927" s="54"/>
      <c r="D927" s="54"/>
      <c r="E927" s="54"/>
      <c r="F927" s="54"/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  <c r="AA927" s="54"/>
      <c r="AB927" s="54"/>
      <c r="AC927" s="54"/>
      <c r="AD927" s="54"/>
    </row>
    <row r="928" spans="1:30" ht="15.75" customHeight="1" x14ac:dyDescent="0.25">
      <c r="A928" s="54"/>
      <c r="B928" s="54"/>
      <c r="C928" s="54"/>
      <c r="D928" s="54"/>
      <c r="E928" s="54"/>
      <c r="F928" s="54"/>
      <c r="G928" s="5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  <c r="AA928" s="54"/>
      <c r="AB928" s="54"/>
      <c r="AC928" s="54"/>
      <c r="AD928" s="54"/>
    </row>
    <row r="929" spans="1:30" ht="15.75" customHeight="1" x14ac:dyDescent="0.25">
      <c r="A929" s="54"/>
      <c r="B929" s="54"/>
      <c r="C929" s="54"/>
      <c r="D929" s="54"/>
      <c r="E929" s="54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  <c r="AA929" s="54"/>
      <c r="AB929" s="54"/>
      <c r="AC929" s="54"/>
      <c r="AD929" s="54"/>
    </row>
    <row r="930" spans="1:30" ht="15.75" customHeight="1" x14ac:dyDescent="0.25">
      <c r="A930" s="54"/>
      <c r="B930" s="54"/>
      <c r="C930" s="54"/>
      <c r="D930" s="54"/>
      <c r="E930" s="54"/>
      <c r="F930" s="54"/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  <c r="AA930" s="54"/>
      <c r="AB930" s="54"/>
      <c r="AC930" s="54"/>
      <c r="AD930" s="54"/>
    </row>
    <row r="931" spans="1:30" ht="15.75" customHeight="1" x14ac:dyDescent="0.25">
      <c r="A931" s="54"/>
      <c r="B931" s="54"/>
      <c r="C931" s="54"/>
      <c r="D931" s="54"/>
      <c r="E931" s="54"/>
      <c r="F931" s="54"/>
      <c r="G931" s="5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  <c r="AA931" s="54"/>
      <c r="AB931" s="54"/>
      <c r="AC931" s="54"/>
      <c r="AD931" s="54"/>
    </row>
    <row r="932" spans="1:30" ht="15.75" customHeight="1" x14ac:dyDescent="0.25">
      <c r="A932" s="54"/>
      <c r="B932" s="54"/>
      <c r="C932" s="54"/>
      <c r="D932" s="54"/>
      <c r="E932" s="54"/>
      <c r="F932" s="54"/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  <c r="AA932" s="54"/>
      <c r="AB932" s="54"/>
      <c r="AC932" s="54"/>
      <c r="AD932" s="54"/>
    </row>
    <row r="933" spans="1:30" ht="15.75" customHeight="1" x14ac:dyDescent="0.25">
      <c r="A933" s="54"/>
      <c r="B933" s="54"/>
      <c r="C933" s="54"/>
      <c r="D933" s="54"/>
      <c r="E933" s="54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  <c r="AA933" s="54"/>
      <c r="AB933" s="54"/>
      <c r="AC933" s="54"/>
      <c r="AD933" s="54"/>
    </row>
    <row r="934" spans="1:30" ht="15.75" customHeight="1" x14ac:dyDescent="0.25">
      <c r="A934" s="54"/>
      <c r="B934" s="54"/>
      <c r="C934" s="54"/>
      <c r="D934" s="54"/>
      <c r="E934" s="54"/>
      <c r="F934" s="54"/>
      <c r="G934" s="5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  <c r="AA934" s="54"/>
      <c r="AB934" s="54"/>
      <c r="AC934" s="54"/>
      <c r="AD934" s="54"/>
    </row>
    <row r="935" spans="1:30" ht="15.75" customHeight="1" x14ac:dyDescent="0.25">
      <c r="A935" s="54"/>
      <c r="B935" s="54"/>
      <c r="C935" s="54"/>
      <c r="D935" s="54"/>
      <c r="E935" s="54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  <c r="AA935" s="54"/>
      <c r="AB935" s="54"/>
      <c r="AC935" s="54"/>
      <c r="AD935" s="54"/>
    </row>
    <row r="936" spans="1:30" ht="15.75" customHeight="1" x14ac:dyDescent="0.25">
      <c r="A936" s="54"/>
      <c r="B936" s="54"/>
      <c r="C936" s="54"/>
      <c r="D936" s="54"/>
      <c r="E936" s="54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  <c r="AA936" s="54"/>
      <c r="AB936" s="54"/>
      <c r="AC936" s="54"/>
      <c r="AD936" s="54"/>
    </row>
    <row r="937" spans="1:30" ht="15.75" customHeight="1" x14ac:dyDescent="0.25">
      <c r="A937" s="54"/>
      <c r="B937" s="54"/>
      <c r="C937" s="54"/>
      <c r="D937" s="54"/>
      <c r="E937" s="54"/>
      <c r="F937" s="54"/>
      <c r="G937" s="54"/>
      <c r="H937" s="54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  <c r="AA937" s="54"/>
      <c r="AB937" s="54"/>
      <c r="AC937" s="54"/>
      <c r="AD937" s="54"/>
    </row>
    <row r="938" spans="1:30" ht="15.75" customHeight="1" x14ac:dyDescent="0.25">
      <c r="A938" s="54"/>
      <c r="B938" s="54"/>
      <c r="C938" s="54"/>
      <c r="D938" s="54"/>
      <c r="E938" s="54"/>
      <c r="F938" s="54"/>
      <c r="G938" s="5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  <c r="AA938" s="54"/>
      <c r="AB938" s="54"/>
      <c r="AC938" s="54"/>
      <c r="AD938" s="54"/>
    </row>
    <row r="939" spans="1:30" ht="15.75" customHeight="1" x14ac:dyDescent="0.25">
      <c r="A939" s="54"/>
      <c r="B939" s="54"/>
      <c r="C939" s="54"/>
      <c r="D939" s="54"/>
      <c r="E939" s="54"/>
      <c r="F939" s="54"/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  <c r="AA939" s="54"/>
      <c r="AB939" s="54"/>
      <c r="AC939" s="54"/>
      <c r="AD939" s="54"/>
    </row>
    <row r="940" spans="1:30" ht="15.75" customHeight="1" x14ac:dyDescent="0.25">
      <c r="A940" s="54"/>
      <c r="B940" s="54"/>
      <c r="C940" s="54"/>
      <c r="D940" s="54"/>
      <c r="E940" s="54"/>
      <c r="F940" s="54"/>
      <c r="G940" s="5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  <c r="AA940" s="54"/>
      <c r="AB940" s="54"/>
      <c r="AC940" s="54"/>
      <c r="AD940" s="54"/>
    </row>
    <row r="941" spans="1:30" ht="15.75" customHeight="1" x14ac:dyDescent="0.25">
      <c r="A941" s="54"/>
      <c r="B941" s="54"/>
      <c r="C941" s="54"/>
      <c r="D941" s="54"/>
      <c r="E941" s="54"/>
      <c r="F941" s="54"/>
      <c r="G941" s="5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  <c r="AA941" s="54"/>
      <c r="AB941" s="54"/>
      <c r="AC941" s="54"/>
      <c r="AD941" s="54"/>
    </row>
    <row r="942" spans="1:30" ht="15.75" customHeight="1" x14ac:dyDescent="0.25">
      <c r="A942" s="54"/>
      <c r="B942" s="54"/>
      <c r="C942" s="54"/>
      <c r="D942" s="54"/>
      <c r="E942" s="54"/>
      <c r="F942" s="54"/>
      <c r="G942" s="5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  <c r="AA942" s="54"/>
      <c r="AB942" s="54"/>
      <c r="AC942" s="54"/>
      <c r="AD942" s="54"/>
    </row>
    <row r="943" spans="1:30" ht="15.75" customHeight="1" x14ac:dyDescent="0.25">
      <c r="A943" s="54"/>
      <c r="B943" s="54"/>
      <c r="C943" s="54"/>
      <c r="D943" s="54"/>
      <c r="E943" s="54"/>
      <c r="F943" s="54"/>
      <c r="G943" s="5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  <c r="AA943" s="54"/>
      <c r="AB943" s="54"/>
      <c r="AC943" s="54"/>
      <c r="AD943" s="54"/>
    </row>
    <row r="944" spans="1:30" ht="15.75" customHeight="1" x14ac:dyDescent="0.25">
      <c r="A944" s="54"/>
      <c r="B944" s="54"/>
      <c r="C944" s="54"/>
      <c r="D944" s="54"/>
      <c r="E944" s="54"/>
      <c r="F944" s="54"/>
      <c r="G944" s="5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  <c r="AA944" s="54"/>
      <c r="AB944" s="54"/>
      <c r="AC944" s="54"/>
      <c r="AD944" s="54"/>
    </row>
    <row r="945" spans="1:30" ht="15.75" customHeight="1" x14ac:dyDescent="0.25">
      <c r="A945" s="54"/>
      <c r="B945" s="54"/>
      <c r="C945" s="54"/>
      <c r="D945" s="54"/>
      <c r="E945" s="54"/>
      <c r="F945" s="54"/>
      <c r="G945" s="5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  <c r="AA945" s="54"/>
      <c r="AB945" s="54"/>
      <c r="AC945" s="54"/>
      <c r="AD945" s="54"/>
    </row>
    <row r="946" spans="1:30" ht="15.75" customHeight="1" x14ac:dyDescent="0.25">
      <c r="A946" s="54"/>
      <c r="B946" s="54"/>
      <c r="C946" s="54"/>
      <c r="D946" s="54"/>
      <c r="E946" s="54"/>
      <c r="F946" s="54"/>
      <c r="G946" s="5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  <c r="AA946" s="54"/>
      <c r="AB946" s="54"/>
      <c r="AC946" s="54"/>
      <c r="AD946" s="54"/>
    </row>
    <row r="947" spans="1:30" ht="15.75" customHeight="1" x14ac:dyDescent="0.25">
      <c r="A947" s="54"/>
      <c r="B947" s="54"/>
      <c r="C947" s="54"/>
      <c r="D947" s="54"/>
      <c r="E947" s="54"/>
      <c r="F947" s="54"/>
      <c r="G947" s="5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  <c r="AA947" s="54"/>
      <c r="AB947" s="54"/>
      <c r="AC947" s="54"/>
      <c r="AD947" s="54"/>
    </row>
    <row r="948" spans="1:30" ht="15.75" customHeight="1" x14ac:dyDescent="0.25">
      <c r="A948" s="54"/>
      <c r="B948" s="54"/>
      <c r="C948" s="54"/>
      <c r="D948" s="54"/>
      <c r="E948" s="54"/>
      <c r="F948" s="54"/>
      <c r="G948" s="5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  <c r="AA948" s="54"/>
      <c r="AB948" s="54"/>
      <c r="AC948" s="54"/>
      <c r="AD948" s="54"/>
    </row>
    <row r="949" spans="1:30" ht="15.75" customHeight="1" x14ac:dyDescent="0.25">
      <c r="A949" s="54"/>
      <c r="B949" s="54"/>
      <c r="C949" s="54"/>
      <c r="D949" s="54"/>
      <c r="E949" s="54"/>
      <c r="F949" s="54"/>
      <c r="G949" s="5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  <c r="AA949" s="54"/>
      <c r="AB949" s="54"/>
      <c r="AC949" s="54"/>
      <c r="AD949" s="54"/>
    </row>
    <row r="950" spans="1:30" ht="15.75" customHeight="1" x14ac:dyDescent="0.25">
      <c r="A950" s="54"/>
      <c r="B950" s="54"/>
      <c r="C950" s="54"/>
      <c r="D950" s="54"/>
      <c r="E950" s="54"/>
      <c r="F950" s="54"/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  <c r="AA950" s="54"/>
      <c r="AB950" s="54"/>
      <c r="AC950" s="54"/>
      <c r="AD950" s="54"/>
    </row>
    <row r="951" spans="1:30" ht="15.75" customHeight="1" x14ac:dyDescent="0.25">
      <c r="A951" s="54"/>
      <c r="B951" s="54"/>
      <c r="C951" s="54"/>
      <c r="D951" s="54"/>
      <c r="E951" s="54"/>
      <c r="F951" s="54"/>
      <c r="G951" s="54"/>
      <c r="H951" s="54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  <c r="AA951" s="54"/>
      <c r="AB951" s="54"/>
      <c r="AC951" s="54"/>
      <c r="AD951" s="54"/>
    </row>
    <row r="952" spans="1:30" ht="15.75" customHeight="1" x14ac:dyDescent="0.25">
      <c r="A952" s="54"/>
      <c r="B952" s="54"/>
      <c r="C952" s="54"/>
      <c r="D952" s="54"/>
      <c r="E952" s="54"/>
      <c r="F952" s="54"/>
      <c r="G952" s="5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  <c r="AA952" s="54"/>
      <c r="AB952" s="54"/>
      <c r="AC952" s="54"/>
      <c r="AD952" s="54"/>
    </row>
    <row r="953" spans="1:30" ht="15.75" customHeight="1" x14ac:dyDescent="0.25">
      <c r="A953" s="54"/>
      <c r="B953" s="54"/>
      <c r="C953" s="54"/>
      <c r="D953" s="54"/>
      <c r="E953" s="54"/>
      <c r="F953" s="54"/>
      <c r="G953" s="54"/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  <c r="AA953" s="54"/>
      <c r="AB953" s="54"/>
      <c r="AC953" s="54"/>
      <c r="AD953" s="54"/>
    </row>
    <row r="954" spans="1:30" ht="15.75" customHeight="1" x14ac:dyDescent="0.25">
      <c r="A954" s="54"/>
      <c r="B954" s="54"/>
      <c r="C954" s="54"/>
      <c r="D954" s="54"/>
      <c r="E954" s="54"/>
      <c r="F954" s="54"/>
      <c r="G954" s="54"/>
      <c r="H954" s="54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  <c r="AA954" s="54"/>
      <c r="AB954" s="54"/>
      <c r="AC954" s="54"/>
      <c r="AD954" s="54"/>
    </row>
    <row r="955" spans="1:30" ht="15.75" customHeight="1" x14ac:dyDescent="0.25">
      <c r="A955" s="54"/>
      <c r="B955" s="54"/>
      <c r="C955" s="54"/>
      <c r="D955" s="54"/>
      <c r="E955" s="54"/>
      <c r="F955" s="54"/>
      <c r="G955" s="54"/>
      <c r="H955" s="54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  <c r="AA955" s="54"/>
      <c r="AB955" s="54"/>
      <c r="AC955" s="54"/>
      <c r="AD955" s="54"/>
    </row>
    <row r="956" spans="1:30" ht="15.75" customHeight="1" x14ac:dyDescent="0.25">
      <c r="A956" s="54"/>
      <c r="B956" s="54"/>
      <c r="C956" s="54"/>
      <c r="D956" s="54"/>
      <c r="E956" s="54"/>
      <c r="F956" s="54"/>
      <c r="G956" s="54"/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  <c r="AA956" s="54"/>
      <c r="AB956" s="54"/>
      <c r="AC956" s="54"/>
      <c r="AD956" s="54"/>
    </row>
    <row r="957" spans="1:30" ht="15.75" customHeight="1" x14ac:dyDescent="0.25">
      <c r="A957" s="54"/>
      <c r="B957" s="54"/>
      <c r="C957" s="54"/>
      <c r="D957" s="54"/>
      <c r="E957" s="54"/>
      <c r="F957" s="54"/>
      <c r="G957" s="54"/>
      <c r="H957" s="54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  <c r="AA957" s="54"/>
      <c r="AB957" s="54"/>
      <c r="AC957" s="54"/>
      <c r="AD957" s="54"/>
    </row>
    <row r="958" spans="1:30" ht="15.75" customHeight="1" x14ac:dyDescent="0.25">
      <c r="A958" s="54"/>
      <c r="B958" s="54"/>
      <c r="C958" s="54"/>
      <c r="D958" s="54"/>
      <c r="E958" s="54"/>
      <c r="F958" s="54"/>
      <c r="G958" s="54"/>
      <c r="H958" s="54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  <c r="AA958" s="54"/>
      <c r="AB958" s="54"/>
      <c r="AC958" s="54"/>
      <c r="AD958" s="54"/>
    </row>
    <row r="959" spans="1:30" ht="15.75" customHeight="1" x14ac:dyDescent="0.25">
      <c r="A959" s="54"/>
      <c r="B959" s="54"/>
      <c r="C959" s="54"/>
      <c r="D959" s="54"/>
      <c r="E959" s="54"/>
      <c r="F959" s="54"/>
      <c r="G959" s="54"/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  <c r="AA959" s="54"/>
      <c r="AB959" s="54"/>
      <c r="AC959" s="54"/>
      <c r="AD959" s="54"/>
    </row>
    <row r="960" spans="1:30" ht="15.75" customHeight="1" x14ac:dyDescent="0.25">
      <c r="A960" s="54"/>
      <c r="B960" s="54"/>
      <c r="C960" s="54"/>
      <c r="D960" s="54"/>
      <c r="E960" s="54"/>
      <c r="F960" s="54"/>
      <c r="G960" s="54"/>
      <c r="H960" s="54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  <c r="AA960" s="54"/>
      <c r="AB960" s="54"/>
      <c r="AC960" s="54"/>
      <c r="AD960" s="54"/>
    </row>
    <row r="961" spans="1:30" ht="15.75" customHeight="1" x14ac:dyDescent="0.25">
      <c r="A961" s="54"/>
      <c r="B961" s="54"/>
      <c r="C961" s="54"/>
      <c r="D961" s="54"/>
      <c r="E961" s="54"/>
      <c r="F961" s="54"/>
      <c r="G961" s="54"/>
      <c r="H961" s="54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  <c r="AA961" s="54"/>
      <c r="AB961" s="54"/>
      <c r="AC961" s="54"/>
      <c r="AD961" s="54"/>
    </row>
    <row r="962" spans="1:30" ht="15.75" customHeight="1" x14ac:dyDescent="0.25">
      <c r="A962" s="54"/>
      <c r="B962" s="54"/>
      <c r="C962" s="54"/>
      <c r="D962" s="54"/>
      <c r="E962" s="54"/>
      <c r="F962" s="54"/>
      <c r="G962" s="54"/>
      <c r="H962" s="54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  <c r="AA962" s="54"/>
      <c r="AB962" s="54"/>
      <c r="AC962" s="54"/>
      <c r="AD962" s="54"/>
    </row>
    <row r="963" spans="1:30" ht="15.75" customHeight="1" x14ac:dyDescent="0.25">
      <c r="A963" s="54"/>
      <c r="B963" s="54"/>
      <c r="C963" s="54"/>
      <c r="D963" s="54"/>
      <c r="E963" s="54"/>
      <c r="F963" s="54"/>
      <c r="G963" s="5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  <c r="AA963" s="54"/>
      <c r="AB963" s="54"/>
      <c r="AC963" s="54"/>
      <c r="AD963" s="54"/>
    </row>
    <row r="964" spans="1:30" ht="15.75" customHeight="1" x14ac:dyDescent="0.25">
      <c r="A964" s="54"/>
      <c r="B964" s="54"/>
      <c r="C964" s="54"/>
      <c r="D964" s="54"/>
      <c r="E964" s="54"/>
      <c r="F964" s="54"/>
      <c r="G964" s="54"/>
      <c r="H964" s="54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  <c r="AA964" s="54"/>
      <c r="AB964" s="54"/>
      <c r="AC964" s="54"/>
      <c r="AD964" s="54"/>
    </row>
    <row r="965" spans="1:30" ht="15.75" customHeight="1" x14ac:dyDescent="0.25">
      <c r="A965" s="54"/>
      <c r="B965" s="54"/>
      <c r="C965" s="54"/>
      <c r="D965" s="54"/>
      <c r="E965" s="54"/>
      <c r="F965" s="54"/>
      <c r="G965" s="5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  <c r="AA965" s="54"/>
      <c r="AB965" s="54"/>
      <c r="AC965" s="54"/>
      <c r="AD965" s="54"/>
    </row>
    <row r="966" spans="1:30" ht="15.75" customHeight="1" x14ac:dyDescent="0.25">
      <c r="A966" s="54"/>
      <c r="B966" s="54"/>
      <c r="C966" s="54"/>
      <c r="D966" s="54"/>
      <c r="E966" s="54"/>
      <c r="F966" s="54"/>
      <c r="G966" s="54"/>
      <c r="H966" s="54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  <c r="AA966" s="54"/>
      <c r="AB966" s="54"/>
      <c r="AC966" s="54"/>
      <c r="AD966" s="54"/>
    </row>
    <row r="967" spans="1:30" ht="15.75" customHeight="1" x14ac:dyDescent="0.25">
      <c r="A967" s="54"/>
      <c r="B967" s="54"/>
      <c r="C967" s="54"/>
      <c r="D967" s="54"/>
      <c r="E967" s="54"/>
      <c r="F967" s="54"/>
      <c r="G967" s="54"/>
      <c r="H967" s="54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  <c r="AA967" s="54"/>
      <c r="AB967" s="54"/>
      <c r="AC967" s="54"/>
      <c r="AD967" s="54"/>
    </row>
    <row r="968" spans="1:30" ht="15.75" customHeight="1" x14ac:dyDescent="0.25">
      <c r="A968" s="54"/>
      <c r="B968" s="54"/>
      <c r="C968" s="54"/>
      <c r="D968" s="54"/>
      <c r="E968" s="54"/>
      <c r="F968" s="54"/>
      <c r="G968" s="54"/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  <c r="AA968" s="54"/>
      <c r="AB968" s="54"/>
      <c r="AC968" s="54"/>
      <c r="AD968" s="54"/>
    </row>
    <row r="969" spans="1:30" ht="15.75" customHeight="1" x14ac:dyDescent="0.25">
      <c r="A969" s="54"/>
      <c r="B969" s="54"/>
      <c r="C969" s="54"/>
      <c r="D969" s="54"/>
      <c r="E969" s="54"/>
      <c r="F969" s="54"/>
      <c r="G969" s="54"/>
      <c r="H969" s="54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  <c r="AA969" s="54"/>
      <c r="AB969" s="54"/>
      <c r="AC969" s="54"/>
      <c r="AD969" s="54"/>
    </row>
    <row r="970" spans="1:30" ht="15.75" customHeight="1" x14ac:dyDescent="0.25">
      <c r="A970" s="54"/>
      <c r="B970" s="54"/>
      <c r="C970" s="54"/>
      <c r="D970" s="54"/>
      <c r="E970" s="54"/>
      <c r="F970" s="54"/>
      <c r="G970" s="54"/>
      <c r="H970" s="54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  <c r="AA970" s="54"/>
      <c r="AB970" s="54"/>
      <c r="AC970" s="54"/>
      <c r="AD970" s="54"/>
    </row>
    <row r="971" spans="1:30" ht="15.75" customHeight="1" x14ac:dyDescent="0.25">
      <c r="A971" s="54"/>
      <c r="B971" s="54"/>
      <c r="C971" s="54"/>
      <c r="D971" s="54"/>
      <c r="E971" s="54"/>
      <c r="F971" s="54"/>
      <c r="G971" s="54"/>
      <c r="H971" s="54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  <c r="AA971" s="54"/>
      <c r="AB971" s="54"/>
      <c r="AC971" s="54"/>
      <c r="AD971" s="54"/>
    </row>
    <row r="972" spans="1:30" ht="15.75" customHeight="1" x14ac:dyDescent="0.25">
      <c r="A972" s="54"/>
      <c r="B972" s="54"/>
      <c r="C972" s="54"/>
      <c r="D972" s="54"/>
      <c r="E972" s="54"/>
      <c r="F972" s="54"/>
      <c r="G972" s="54"/>
      <c r="H972" s="54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  <c r="AA972" s="54"/>
      <c r="AB972" s="54"/>
      <c r="AC972" s="54"/>
      <c r="AD972" s="54"/>
    </row>
    <row r="973" spans="1:30" ht="15.75" customHeight="1" x14ac:dyDescent="0.25">
      <c r="A973" s="54"/>
      <c r="B973" s="54"/>
      <c r="C973" s="54"/>
      <c r="D973" s="54"/>
      <c r="E973" s="54"/>
      <c r="F973" s="54"/>
      <c r="G973" s="54"/>
      <c r="H973" s="54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  <c r="AA973" s="54"/>
      <c r="AB973" s="54"/>
      <c r="AC973" s="54"/>
      <c r="AD973" s="54"/>
    </row>
    <row r="974" spans="1:30" ht="15.75" customHeight="1" x14ac:dyDescent="0.25">
      <c r="A974" s="54"/>
      <c r="B974" s="54"/>
      <c r="C974" s="54"/>
      <c r="D974" s="54"/>
      <c r="E974" s="54"/>
      <c r="F974" s="54"/>
      <c r="G974" s="54"/>
      <c r="H974" s="54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  <c r="AA974" s="54"/>
      <c r="AB974" s="54"/>
      <c r="AC974" s="54"/>
      <c r="AD974" s="54"/>
    </row>
    <row r="975" spans="1:30" ht="15.75" customHeight="1" x14ac:dyDescent="0.25">
      <c r="A975" s="54"/>
      <c r="B975" s="54"/>
      <c r="C975" s="54"/>
      <c r="D975" s="54"/>
      <c r="E975" s="54"/>
      <c r="F975" s="54"/>
      <c r="G975" s="54"/>
      <c r="H975" s="54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  <c r="AA975" s="54"/>
      <c r="AB975" s="54"/>
      <c r="AC975" s="54"/>
      <c r="AD975" s="54"/>
    </row>
    <row r="976" spans="1:30" ht="15.75" customHeight="1" x14ac:dyDescent="0.25">
      <c r="A976" s="54"/>
      <c r="B976" s="54"/>
      <c r="C976" s="54"/>
      <c r="D976" s="54"/>
      <c r="E976" s="54"/>
      <c r="F976" s="54"/>
      <c r="G976" s="54"/>
      <c r="H976" s="54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  <c r="AA976" s="54"/>
      <c r="AB976" s="54"/>
      <c r="AC976" s="54"/>
      <c r="AD976" s="54"/>
    </row>
    <row r="977" spans="1:30" ht="15.75" customHeight="1" x14ac:dyDescent="0.25">
      <c r="A977" s="54"/>
      <c r="B977" s="54"/>
      <c r="C977" s="54"/>
      <c r="D977" s="54"/>
      <c r="E977" s="54"/>
      <c r="F977" s="54"/>
      <c r="G977" s="54"/>
      <c r="H977" s="54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  <c r="AA977" s="54"/>
      <c r="AB977" s="54"/>
      <c r="AC977" s="54"/>
      <c r="AD977" s="54"/>
    </row>
    <row r="978" spans="1:30" ht="15.75" customHeight="1" x14ac:dyDescent="0.25">
      <c r="A978" s="54"/>
      <c r="B978" s="54"/>
      <c r="C978" s="54"/>
      <c r="D978" s="54"/>
      <c r="E978" s="54"/>
      <c r="F978" s="54"/>
      <c r="G978" s="54"/>
      <c r="H978" s="54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  <c r="AA978" s="54"/>
      <c r="AB978" s="54"/>
      <c r="AC978" s="54"/>
      <c r="AD978" s="54"/>
    </row>
    <row r="979" spans="1:30" ht="15.75" customHeight="1" x14ac:dyDescent="0.25">
      <c r="A979" s="54"/>
      <c r="B979" s="54"/>
      <c r="C979" s="54"/>
      <c r="D979" s="54"/>
      <c r="E979" s="54"/>
      <c r="F979" s="54"/>
      <c r="G979" s="5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  <c r="AA979" s="54"/>
      <c r="AB979" s="54"/>
      <c r="AC979" s="54"/>
      <c r="AD979" s="54"/>
    </row>
    <row r="980" spans="1:30" ht="15.75" customHeight="1" x14ac:dyDescent="0.25">
      <c r="A980" s="54"/>
      <c r="B980" s="54"/>
      <c r="C980" s="54"/>
      <c r="D980" s="54"/>
      <c r="E980" s="54"/>
      <c r="F980" s="54"/>
      <c r="G980" s="54"/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  <c r="AA980" s="54"/>
      <c r="AB980" s="54"/>
      <c r="AC980" s="54"/>
      <c r="AD980" s="54"/>
    </row>
    <row r="981" spans="1:30" ht="15.75" customHeight="1" x14ac:dyDescent="0.25">
      <c r="A981" s="54"/>
      <c r="B981" s="54"/>
      <c r="C981" s="54"/>
      <c r="D981" s="54"/>
      <c r="E981" s="54"/>
      <c r="F981" s="54"/>
      <c r="G981" s="54"/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  <c r="AA981" s="54"/>
      <c r="AB981" s="54"/>
      <c r="AC981" s="54"/>
      <c r="AD981" s="54"/>
    </row>
    <row r="982" spans="1:30" ht="15.75" customHeight="1" x14ac:dyDescent="0.25">
      <c r="A982" s="54"/>
      <c r="B982" s="54"/>
      <c r="C982" s="54"/>
      <c r="D982" s="54"/>
      <c r="E982" s="54"/>
      <c r="F982" s="54"/>
      <c r="G982" s="54"/>
      <c r="H982" s="54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  <c r="AA982" s="54"/>
      <c r="AB982" s="54"/>
      <c r="AC982" s="54"/>
      <c r="AD982" s="54"/>
    </row>
    <row r="983" spans="1:30" ht="15.75" customHeight="1" x14ac:dyDescent="0.25">
      <c r="A983" s="54"/>
      <c r="B983" s="54"/>
      <c r="C983" s="54"/>
      <c r="D983" s="54"/>
      <c r="E983" s="54"/>
      <c r="F983" s="54"/>
      <c r="G983" s="54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  <c r="AA983" s="54"/>
      <c r="AB983" s="54"/>
      <c r="AC983" s="54"/>
      <c r="AD983" s="54"/>
    </row>
    <row r="984" spans="1:30" ht="15.75" customHeight="1" x14ac:dyDescent="0.25">
      <c r="A984" s="54"/>
      <c r="B984" s="54"/>
      <c r="C984" s="54"/>
      <c r="D984" s="54"/>
      <c r="E984" s="54"/>
      <c r="F984" s="54"/>
      <c r="G984" s="54"/>
      <c r="H984" s="54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  <c r="AA984" s="54"/>
      <c r="AB984" s="54"/>
      <c r="AC984" s="54"/>
      <c r="AD984" s="54"/>
    </row>
    <row r="985" spans="1:30" ht="15.75" customHeight="1" x14ac:dyDescent="0.25">
      <c r="A985" s="54"/>
      <c r="B985" s="54"/>
      <c r="C985" s="54"/>
      <c r="D985" s="54"/>
      <c r="E985" s="54"/>
      <c r="F985" s="54"/>
      <c r="G985" s="5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  <c r="AA985" s="54"/>
      <c r="AB985" s="54"/>
      <c r="AC985" s="54"/>
      <c r="AD985" s="54"/>
    </row>
    <row r="986" spans="1:30" ht="15.75" customHeight="1" x14ac:dyDescent="0.25">
      <c r="A986" s="54"/>
      <c r="B986" s="54"/>
      <c r="C986" s="54"/>
      <c r="D986" s="54"/>
      <c r="E986" s="54"/>
      <c r="F986" s="54"/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  <c r="AA986" s="54"/>
      <c r="AB986" s="54"/>
      <c r="AC986" s="54"/>
      <c r="AD986" s="54"/>
    </row>
    <row r="987" spans="1:30" ht="15.75" customHeight="1" x14ac:dyDescent="0.25">
      <c r="A987" s="54"/>
      <c r="B987" s="54"/>
      <c r="C987" s="54"/>
      <c r="D987" s="54"/>
      <c r="E987" s="54"/>
      <c r="F987" s="54"/>
      <c r="G987" s="54"/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  <c r="AA987" s="54"/>
      <c r="AB987" s="54"/>
      <c r="AC987" s="54"/>
      <c r="AD987" s="54"/>
    </row>
    <row r="988" spans="1:30" ht="15.75" customHeight="1" x14ac:dyDescent="0.25">
      <c r="A988" s="54"/>
      <c r="B988" s="54"/>
      <c r="C988" s="54"/>
      <c r="D988" s="54"/>
      <c r="E988" s="54"/>
      <c r="F988" s="54"/>
      <c r="G988" s="5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  <c r="AA988" s="54"/>
      <c r="AB988" s="54"/>
      <c r="AC988" s="54"/>
      <c r="AD988" s="54"/>
    </row>
    <row r="989" spans="1:30" ht="15.75" customHeight="1" x14ac:dyDescent="0.25">
      <c r="A989" s="54"/>
      <c r="B989" s="54"/>
      <c r="C989" s="54"/>
      <c r="D989" s="54"/>
      <c r="E989" s="54"/>
      <c r="F989" s="54"/>
      <c r="G989" s="54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  <c r="AA989" s="54"/>
      <c r="AB989" s="54"/>
      <c r="AC989" s="54"/>
      <c r="AD989" s="54"/>
    </row>
    <row r="990" spans="1:30" ht="15.75" customHeight="1" x14ac:dyDescent="0.25">
      <c r="A990" s="54"/>
      <c r="B990" s="54"/>
      <c r="C990" s="54"/>
      <c r="D990" s="54"/>
      <c r="E990" s="54"/>
      <c r="F990" s="54"/>
      <c r="G990" s="54"/>
      <c r="H990" s="54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  <c r="AA990" s="54"/>
      <c r="AB990" s="54"/>
      <c r="AC990" s="54"/>
      <c r="AD990" s="54"/>
    </row>
    <row r="991" spans="1:30" ht="15.75" customHeight="1" x14ac:dyDescent="0.25">
      <c r="A991" s="54"/>
      <c r="B991" s="54"/>
      <c r="C991" s="54"/>
      <c r="D991" s="54"/>
      <c r="E991" s="54"/>
      <c r="F991" s="54"/>
      <c r="G991" s="54"/>
      <c r="H991" s="54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  <c r="AA991" s="54"/>
      <c r="AB991" s="54"/>
      <c r="AC991" s="54"/>
      <c r="AD991" s="54"/>
    </row>
    <row r="992" spans="1:30" ht="15.75" customHeight="1" x14ac:dyDescent="0.25">
      <c r="A992" s="54"/>
      <c r="B992" s="54"/>
      <c r="C992" s="54"/>
      <c r="D992" s="54"/>
      <c r="E992" s="54"/>
      <c r="F992" s="54"/>
      <c r="G992" s="54"/>
      <c r="H992" s="54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  <c r="AA992" s="54"/>
      <c r="AB992" s="54"/>
      <c r="AC992" s="54"/>
      <c r="AD992" s="54"/>
    </row>
    <row r="993" spans="1:30" ht="15.75" customHeight="1" x14ac:dyDescent="0.25">
      <c r="A993" s="54"/>
      <c r="B993" s="54"/>
      <c r="C993" s="54"/>
      <c r="D993" s="54"/>
      <c r="E993" s="54"/>
      <c r="F993" s="54"/>
      <c r="G993" s="54"/>
      <c r="H993" s="54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  <c r="AA993" s="54"/>
      <c r="AB993" s="54"/>
      <c r="AC993" s="54"/>
      <c r="AD993" s="54"/>
    </row>
    <row r="994" spans="1:30" ht="15.75" customHeight="1" x14ac:dyDescent="0.25">
      <c r="A994" s="54"/>
      <c r="B994" s="54"/>
      <c r="C994" s="54"/>
      <c r="D994" s="54"/>
      <c r="E994" s="54"/>
      <c r="F994" s="54"/>
      <c r="G994" s="54"/>
      <c r="H994" s="54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  <c r="AA994" s="54"/>
      <c r="AB994" s="54"/>
      <c r="AC994" s="54"/>
      <c r="AD994" s="54"/>
    </row>
    <row r="995" spans="1:30" ht="15.75" customHeight="1" x14ac:dyDescent="0.25">
      <c r="A995" s="54"/>
      <c r="B995" s="54"/>
      <c r="C995" s="54"/>
      <c r="D995" s="54"/>
      <c r="E995" s="54"/>
      <c r="F995" s="54"/>
      <c r="G995" s="54"/>
      <c r="H995" s="54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  <c r="AA995" s="54"/>
      <c r="AB995" s="54"/>
      <c r="AC995" s="54"/>
      <c r="AD995" s="54"/>
    </row>
    <row r="996" spans="1:30" ht="15.75" customHeight="1" x14ac:dyDescent="0.25">
      <c r="A996" s="54"/>
      <c r="B996" s="54"/>
      <c r="C996" s="54"/>
      <c r="D996" s="54"/>
      <c r="E996" s="54"/>
      <c r="F996" s="54"/>
      <c r="G996" s="54"/>
      <c r="H996" s="54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  <c r="AA996" s="54"/>
      <c r="AB996" s="54"/>
      <c r="AC996" s="54"/>
      <c r="AD996" s="54"/>
    </row>
    <row r="997" spans="1:30" ht="15.75" customHeight="1" x14ac:dyDescent="0.25">
      <c r="A997" s="54"/>
      <c r="B997" s="54"/>
      <c r="C997" s="54"/>
      <c r="D997" s="54"/>
      <c r="E997" s="54"/>
      <c r="F997" s="54"/>
      <c r="G997" s="54"/>
      <c r="H997" s="54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  <c r="AA997" s="54"/>
      <c r="AB997" s="54"/>
      <c r="AC997" s="54"/>
      <c r="AD997" s="54"/>
    </row>
    <row r="998" spans="1:30" ht="15.75" customHeight="1" x14ac:dyDescent="0.25">
      <c r="A998" s="54"/>
      <c r="B998" s="54"/>
      <c r="C998" s="54"/>
      <c r="D998" s="54"/>
      <c r="E998" s="54"/>
      <c r="F998" s="54"/>
      <c r="G998" s="54"/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  <c r="AA998" s="54"/>
      <c r="AB998" s="54"/>
      <c r="AC998" s="54"/>
      <c r="AD998" s="54"/>
    </row>
    <row r="999" spans="1:30" ht="15.75" customHeight="1" x14ac:dyDescent="0.25">
      <c r="A999" s="54"/>
      <c r="B999" s="54"/>
      <c r="C999" s="54"/>
      <c r="D999" s="54"/>
      <c r="E999" s="54"/>
      <c r="F999" s="54"/>
      <c r="G999" s="54"/>
      <c r="H999" s="54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  <c r="AA999" s="54"/>
      <c r="AB999" s="54"/>
      <c r="AC999" s="54"/>
      <c r="AD999" s="54"/>
    </row>
    <row r="1000" spans="1:30" ht="15.75" customHeight="1" x14ac:dyDescent="0.25">
      <c r="A1000" s="54"/>
      <c r="B1000" s="54"/>
      <c r="C1000" s="54"/>
      <c r="D1000" s="54"/>
      <c r="E1000" s="54"/>
      <c r="F1000" s="54"/>
      <c r="G1000" s="5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  <c r="AA1000" s="54"/>
      <c r="AB1000" s="54"/>
      <c r="AC1000" s="54"/>
      <c r="AD1000" s="54"/>
    </row>
    <row r="1001" spans="1:30" ht="15.75" customHeight="1" x14ac:dyDescent="0.25">
      <c r="A1001" s="54"/>
      <c r="B1001" s="54"/>
      <c r="C1001" s="54"/>
      <c r="D1001" s="54"/>
      <c r="E1001" s="54"/>
      <c r="F1001" s="54"/>
      <c r="G1001" s="54"/>
      <c r="H1001" s="54"/>
      <c r="I1001" s="54"/>
      <c r="J1001" s="54"/>
      <c r="K1001" s="54"/>
      <c r="L1001" s="54"/>
      <c r="M1001" s="54"/>
      <c r="N1001" s="54"/>
      <c r="O1001" s="54"/>
      <c r="P1001" s="54"/>
      <c r="Q1001" s="54"/>
      <c r="R1001" s="54"/>
      <c r="S1001" s="54"/>
      <c r="T1001" s="54"/>
      <c r="U1001" s="54"/>
      <c r="V1001" s="54"/>
      <c r="W1001" s="54"/>
      <c r="X1001" s="54"/>
      <c r="Y1001" s="54"/>
      <c r="Z1001" s="54"/>
      <c r="AA1001" s="54"/>
      <c r="AB1001" s="54"/>
      <c r="AC1001" s="54"/>
      <c r="AD1001" s="54"/>
    </row>
    <row r="1002" spans="1:30" ht="15.75" customHeight="1" x14ac:dyDescent="0.25">
      <c r="A1002" s="54"/>
      <c r="B1002" s="54"/>
      <c r="C1002" s="54"/>
      <c r="D1002" s="54"/>
      <c r="E1002" s="54"/>
      <c r="F1002" s="54"/>
      <c r="G1002" s="54"/>
      <c r="H1002" s="54"/>
      <c r="I1002" s="54"/>
      <c r="J1002" s="54"/>
      <c r="K1002" s="54"/>
      <c r="L1002" s="54"/>
      <c r="M1002" s="54"/>
      <c r="N1002" s="54"/>
      <c r="O1002" s="54"/>
      <c r="P1002" s="54"/>
      <c r="Q1002" s="54"/>
      <c r="R1002" s="54"/>
      <c r="S1002" s="54"/>
      <c r="T1002" s="54"/>
      <c r="U1002" s="54"/>
      <c r="V1002" s="54"/>
      <c r="W1002" s="54"/>
      <c r="X1002" s="54"/>
      <c r="Y1002" s="54"/>
      <c r="Z1002" s="54"/>
      <c r="AA1002" s="54"/>
      <c r="AB1002" s="54"/>
      <c r="AC1002" s="54"/>
      <c r="AD1002" s="54"/>
    </row>
    <row r="1003" spans="1:30" ht="15.75" customHeight="1" x14ac:dyDescent="0.25">
      <c r="A1003" s="54"/>
      <c r="B1003" s="54"/>
      <c r="C1003" s="54"/>
      <c r="D1003" s="54"/>
      <c r="E1003" s="54"/>
      <c r="F1003" s="54"/>
      <c r="G1003" s="54"/>
      <c r="H1003" s="54"/>
      <c r="I1003" s="54"/>
      <c r="J1003" s="54"/>
      <c r="K1003" s="54"/>
      <c r="L1003" s="54"/>
      <c r="M1003" s="54"/>
      <c r="N1003" s="54"/>
      <c r="O1003" s="54"/>
      <c r="P1003" s="54"/>
      <c r="Q1003" s="54"/>
      <c r="R1003" s="54"/>
      <c r="S1003" s="54"/>
      <c r="T1003" s="54"/>
      <c r="U1003" s="54"/>
      <c r="V1003" s="54"/>
      <c r="W1003" s="54"/>
      <c r="X1003" s="54"/>
      <c r="Y1003" s="54"/>
      <c r="Z1003" s="54"/>
      <c r="AA1003" s="54"/>
      <c r="AB1003" s="54"/>
      <c r="AC1003" s="54"/>
      <c r="AD1003" s="54"/>
    </row>
    <row r="1004" spans="1:30" ht="15.75" customHeight="1" x14ac:dyDescent="0.25">
      <c r="A1004" s="54"/>
      <c r="B1004" s="54"/>
      <c r="C1004" s="54"/>
      <c r="D1004" s="54"/>
      <c r="E1004" s="54"/>
      <c r="F1004" s="54"/>
      <c r="G1004" s="54"/>
      <c r="H1004" s="54"/>
      <c r="I1004" s="54"/>
      <c r="J1004" s="54"/>
      <c r="K1004" s="54"/>
      <c r="L1004" s="54"/>
      <c r="M1004" s="54"/>
      <c r="N1004" s="54"/>
      <c r="O1004" s="54"/>
      <c r="P1004" s="54"/>
      <c r="Q1004" s="54"/>
      <c r="R1004" s="54"/>
      <c r="S1004" s="54"/>
      <c r="T1004" s="54"/>
      <c r="U1004" s="54"/>
      <c r="V1004" s="54"/>
      <c r="W1004" s="54"/>
      <c r="X1004" s="54"/>
      <c r="Y1004" s="54"/>
      <c r="Z1004" s="54"/>
      <c r="AA1004" s="54"/>
      <c r="AB1004" s="54"/>
      <c r="AC1004" s="54"/>
      <c r="AD1004" s="54"/>
    </row>
    <row r="1005" spans="1:30" ht="15.75" customHeight="1" x14ac:dyDescent="0.25">
      <c r="A1005" s="54"/>
      <c r="B1005" s="54"/>
      <c r="C1005" s="54"/>
      <c r="D1005" s="54"/>
      <c r="E1005" s="54"/>
      <c r="F1005" s="54"/>
      <c r="G1005" s="54"/>
      <c r="H1005" s="54"/>
      <c r="I1005" s="54"/>
      <c r="J1005" s="54"/>
      <c r="K1005" s="54"/>
      <c r="L1005" s="54"/>
      <c r="M1005" s="54"/>
      <c r="N1005" s="54"/>
      <c r="O1005" s="54"/>
      <c r="P1005" s="54"/>
      <c r="Q1005" s="54"/>
      <c r="R1005" s="54"/>
      <c r="S1005" s="54"/>
      <c r="T1005" s="54"/>
      <c r="U1005" s="54"/>
      <c r="V1005" s="54"/>
      <c r="W1005" s="54"/>
      <c r="X1005" s="54"/>
      <c r="Y1005" s="54"/>
      <c r="Z1005" s="54"/>
      <c r="AA1005" s="54"/>
      <c r="AB1005" s="54"/>
      <c r="AC1005" s="54"/>
      <c r="AD1005" s="54"/>
    </row>
    <row r="1006" spans="1:30" ht="15.75" customHeight="1" x14ac:dyDescent="0.25">
      <c r="A1006" s="54"/>
      <c r="B1006" s="54"/>
      <c r="C1006" s="54"/>
      <c r="D1006" s="54"/>
      <c r="E1006" s="54"/>
      <c r="F1006" s="54"/>
      <c r="G1006" s="54"/>
      <c r="H1006" s="54"/>
      <c r="I1006" s="54"/>
      <c r="J1006" s="54"/>
      <c r="K1006" s="54"/>
      <c r="L1006" s="54"/>
      <c r="M1006" s="54"/>
      <c r="N1006" s="54"/>
      <c r="O1006" s="54"/>
      <c r="P1006" s="54"/>
      <c r="Q1006" s="54"/>
      <c r="R1006" s="54"/>
      <c r="S1006" s="54"/>
      <c r="T1006" s="54"/>
      <c r="U1006" s="54"/>
      <c r="V1006" s="54"/>
      <c r="W1006" s="54"/>
      <c r="X1006" s="54"/>
      <c r="Y1006" s="54"/>
      <c r="Z1006" s="54"/>
      <c r="AA1006" s="54"/>
      <c r="AB1006" s="54"/>
      <c r="AC1006" s="54"/>
      <c r="AD1006" s="54"/>
    </row>
    <row r="1007" spans="1:30" ht="15.75" customHeight="1" x14ac:dyDescent="0.25">
      <c r="A1007" s="54"/>
      <c r="B1007" s="54"/>
      <c r="C1007" s="54"/>
      <c r="D1007" s="54"/>
      <c r="E1007" s="54"/>
      <c r="F1007" s="54"/>
      <c r="G1007" s="54"/>
      <c r="H1007" s="54"/>
      <c r="I1007" s="54"/>
      <c r="J1007" s="54"/>
      <c r="K1007" s="54"/>
      <c r="L1007" s="54"/>
      <c r="M1007" s="54"/>
      <c r="N1007" s="54"/>
      <c r="O1007" s="54"/>
      <c r="P1007" s="54"/>
      <c r="Q1007" s="54"/>
      <c r="R1007" s="54"/>
      <c r="S1007" s="54"/>
      <c r="T1007" s="54"/>
      <c r="U1007" s="54"/>
      <c r="V1007" s="54"/>
      <c r="W1007" s="54"/>
      <c r="X1007" s="54"/>
      <c r="Y1007" s="54"/>
      <c r="Z1007" s="54"/>
      <c r="AA1007" s="54"/>
      <c r="AB1007" s="54"/>
      <c r="AC1007" s="54"/>
      <c r="AD1007" s="54"/>
    </row>
    <row r="1008" spans="1:30" ht="15.75" customHeight="1" x14ac:dyDescent="0.25">
      <c r="A1008" s="54"/>
      <c r="B1008" s="54"/>
      <c r="C1008" s="54"/>
      <c r="D1008" s="54"/>
      <c r="E1008" s="54"/>
      <c r="F1008" s="54"/>
      <c r="G1008" s="54"/>
      <c r="H1008" s="54"/>
      <c r="I1008" s="54"/>
      <c r="J1008" s="54"/>
      <c r="K1008" s="54"/>
      <c r="L1008" s="54"/>
      <c r="M1008" s="54"/>
      <c r="N1008" s="54"/>
      <c r="O1008" s="54"/>
      <c r="P1008" s="54"/>
      <c r="Q1008" s="54"/>
      <c r="R1008" s="54"/>
      <c r="S1008" s="54"/>
      <c r="T1008" s="54"/>
      <c r="U1008" s="54"/>
      <c r="V1008" s="54"/>
      <c r="W1008" s="54"/>
      <c r="X1008" s="54"/>
      <c r="Y1008" s="54"/>
      <c r="Z1008" s="54"/>
      <c r="AA1008" s="54"/>
      <c r="AB1008" s="54"/>
      <c r="AC1008" s="54"/>
      <c r="AD1008" s="54"/>
    </row>
    <row r="1009" spans="1:30" ht="15.75" customHeight="1" x14ac:dyDescent="0.25">
      <c r="A1009" s="54"/>
      <c r="B1009" s="54"/>
      <c r="C1009" s="54"/>
      <c r="D1009" s="54"/>
      <c r="E1009" s="54"/>
      <c r="F1009" s="54"/>
      <c r="G1009" s="54"/>
      <c r="H1009" s="54"/>
      <c r="I1009" s="54"/>
      <c r="J1009" s="54"/>
      <c r="K1009" s="54"/>
      <c r="L1009" s="54"/>
      <c r="M1009" s="54"/>
      <c r="N1009" s="54"/>
      <c r="O1009" s="54"/>
      <c r="P1009" s="54"/>
      <c r="Q1009" s="54"/>
      <c r="R1009" s="54"/>
      <c r="S1009" s="54"/>
      <c r="T1009" s="54"/>
      <c r="U1009" s="54"/>
      <c r="V1009" s="54"/>
      <c r="W1009" s="54"/>
      <c r="X1009" s="54"/>
      <c r="Y1009" s="54"/>
      <c r="Z1009" s="54"/>
      <c r="AA1009" s="54"/>
      <c r="AB1009" s="54"/>
      <c r="AC1009" s="54"/>
      <c r="AD1009" s="54"/>
    </row>
    <row r="1010" spans="1:30" ht="15.75" customHeight="1" x14ac:dyDescent="0.25">
      <c r="A1010" s="54"/>
      <c r="B1010" s="54"/>
      <c r="C1010" s="54"/>
      <c r="D1010" s="54"/>
      <c r="E1010" s="54"/>
      <c r="F1010" s="54"/>
      <c r="G1010" s="54"/>
      <c r="H1010" s="54"/>
      <c r="I1010" s="54"/>
      <c r="J1010" s="54"/>
      <c r="K1010" s="54"/>
      <c r="L1010" s="54"/>
      <c r="M1010" s="54"/>
      <c r="N1010" s="54"/>
      <c r="O1010" s="54"/>
      <c r="P1010" s="54"/>
      <c r="Q1010" s="54"/>
      <c r="R1010" s="54"/>
      <c r="S1010" s="54"/>
      <c r="T1010" s="54"/>
      <c r="U1010" s="54"/>
      <c r="V1010" s="54"/>
      <c r="W1010" s="54"/>
      <c r="X1010" s="54"/>
      <c r="Y1010" s="54"/>
      <c r="Z1010" s="54"/>
      <c r="AA1010" s="54"/>
      <c r="AB1010" s="54"/>
      <c r="AC1010" s="54"/>
      <c r="AD1010" s="54"/>
    </row>
    <row r="1011" spans="1:30" ht="15.75" customHeight="1" x14ac:dyDescent="0.25">
      <c r="A1011" s="54"/>
      <c r="B1011" s="54"/>
      <c r="C1011" s="54"/>
      <c r="D1011" s="54"/>
      <c r="E1011" s="54"/>
      <c r="F1011" s="54"/>
      <c r="G1011" s="54"/>
      <c r="H1011" s="54"/>
      <c r="I1011" s="54"/>
      <c r="J1011" s="54"/>
      <c r="K1011" s="54"/>
      <c r="L1011" s="54"/>
      <c r="M1011" s="54"/>
      <c r="N1011" s="54"/>
      <c r="O1011" s="54"/>
      <c r="P1011" s="54"/>
      <c r="Q1011" s="54"/>
      <c r="R1011" s="54"/>
      <c r="S1011" s="54"/>
      <c r="T1011" s="54"/>
      <c r="U1011" s="54"/>
      <c r="V1011" s="54"/>
      <c r="W1011" s="54"/>
      <c r="X1011" s="54"/>
      <c r="Y1011" s="54"/>
      <c r="Z1011" s="54"/>
      <c r="AA1011" s="54"/>
      <c r="AB1011" s="54"/>
      <c r="AC1011" s="54"/>
      <c r="AD1011" s="54"/>
    </row>
    <row r="1012" spans="1:30" ht="15.75" customHeight="1" x14ac:dyDescent="0.25">
      <c r="A1012" s="54"/>
      <c r="B1012" s="54"/>
      <c r="C1012" s="54"/>
      <c r="D1012" s="54"/>
      <c r="E1012" s="54"/>
      <c r="F1012" s="54"/>
      <c r="G1012" s="54"/>
      <c r="H1012" s="54"/>
      <c r="I1012" s="54"/>
      <c r="J1012" s="54"/>
      <c r="K1012" s="54"/>
      <c r="L1012" s="54"/>
      <c r="M1012" s="54"/>
      <c r="N1012" s="54"/>
      <c r="O1012" s="54"/>
      <c r="P1012" s="54"/>
      <c r="Q1012" s="54"/>
      <c r="R1012" s="54"/>
      <c r="S1012" s="54"/>
      <c r="T1012" s="54"/>
      <c r="U1012" s="54"/>
      <c r="V1012" s="54"/>
      <c r="W1012" s="54"/>
      <c r="X1012" s="54"/>
      <c r="Y1012" s="54"/>
      <c r="Z1012" s="54"/>
      <c r="AA1012" s="54"/>
      <c r="AB1012" s="54"/>
      <c r="AC1012" s="54"/>
      <c r="AD1012" s="54"/>
    </row>
    <row r="1013" spans="1:30" ht="15.75" customHeight="1" x14ac:dyDescent="0.25">
      <c r="A1013" s="54"/>
      <c r="B1013" s="54"/>
      <c r="C1013" s="54"/>
      <c r="D1013" s="54"/>
      <c r="E1013" s="54"/>
      <c r="F1013" s="54"/>
      <c r="G1013" s="54"/>
      <c r="H1013" s="54"/>
      <c r="I1013" s="54"/>
      <c r="J1013" s="54"/>
      <c r="K1013" s="54"/>
      <c r="L1013" s="54"/>
      <c r="M1013" s="54"/>
      <c r="N1013" s="54"/>
      <c r="O1013" s="54"/>
      <c r="P1013" s="54"/>
      <c r="Q1013" s="54"/>
      <c r="R1013" s="54"/>
      <c r="S1013" s="54"/>
      <c r="T1013" s="54"/>
      <c r="U1013" s="54"/>
      <c r="V1013" s="54"/>
      <c r="W1013" s="54"/>
      <c r="X1013" s="54"/>
      <c r="Y1013" s="54"/>
      <c r="Z1013" s="54"/>
      <c r="AA1013" s="54"/>
      <c r="AB1013" s="54"/>
      <c r="AC1013" s="54"/>
      <c r="AD1013" s="54"/>
    </row>
    <row r="1014" spans="1:30" ht="15.75" customHeight="1" x14ac:dyDescent="0.25">
      <c r="A1014" s="54"/>
      <c r="B1014" s="54"/>
      <c r="C1014" s="54"/>
      <c r="D1014" s="54"/>
      <c r="E1014" s="54"/>
      <c r="F1014" s="54"/>
      <c r="G1014" s="54"/>
      <c r="H1014" s="54"/>
      <c r="I1014" s="54"/>
      <c r="J1014" s="54"/>
      <c r="K1014" s="54"/>
      <c r="L1014" s="54"/>
      <c r="M1014" s="54"/>
      <c r="N1014" s="54"/>
      <c r="O1014" s="54"/>
      <c r="P1014" s="54"/>
      <c r="Q1014" s="54"/>
      <c r="R1014" s="54"/>
      <c r="S1014" s="54"/>
      <c r="T1014" s="54"/>
      <c r="U1014" s="54"/>
      <c r="V1014" s="54"/>
      <c r="W1014" s="54"/>
      <c r="X1014" s="54"/>
      <c r="Y1014" s="54"/>
      <c r="Z1014" s="54"/>
      <c r="AA1014" s="54"/>
      <c r="AB1014" s="54"/>
      <c r="AC1014" s="54"/>
      <c r="AD1014" s="54"/>
    </row>
    <row r="1015" spans="1:30" ht="15.75" customHeight="1" x14ac:dyDescent="0.25">
      <c r="A1015" s="54"/>
      <c r="B1015" s="54"/>
      <c r="C1015" s="54"/>
      <c r="D1015" s="54"/>
      <c r="E1015" s="54"/>
      <c r="F1015" s="54"/>
      <c r="G1015" s="54"/>
      <c r="H1015" s="54"/>
      <c r="I1015" s="54"/>
      <c r="J1015" s="54"/>
      <c r="K1015" s="54"/>
      <c r="L1015" s="54"/>
      <c r="M1015" s="54"/>
      <c r="N1015" s="54"/>
      <c r="O1015" s="54"/>
      <c r="P1015" s="54"/>
      <c r="Q1015" s="54"/>
      <c r="R1015" s="54"/>
      <c r="S1015" s="54"/>
      <c r="T1015" s="54"/>
      <c r="U1015" s="54"/>
      <c r="V1015" s="54"/>
      <c r="W1015" s="54"/>
      <c r="X1015" s="54"/>
      <c r="Y1015" s="54"/>
      <c r="Z1015" s="54"/>
      <c r="AA1015" s="54"/>
      <c r="AB1015" s="54"/>
      <c r="AC1015" s="54"/>
      <c r="AD1015" s="54"/>
    </row>
  </sheetData>
  <mergeCells count="8">
    <mergeCell ref="A3:AD3"/>
    <mergeCell ref="A4:AD4"/>
    <mergeCell ref="A5:AD5"/>
    <mergeCell ref="A7:A9"/>
    <mergeCell ref="B7:B9"/>
    <mergeCell ref="C7:C9"/>
    <mergeCell ref="D7:D9"/>
    <mergeCell ref="E7:A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2026-07-29T02:05:56Z</dcterms:created>
  <dcterms:modified xsi:type="dcterms:W3CDTF">2026-07-29T02:09:42Z</dcterms:modified>
</cp:coreProperties>
</file>