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H36" i="1" s="1"/>
  <c r="E36" i="1"/>
  <c r="I36" i="1" s="1"/>
  <c r="D36" i="1"/>
  <c r="G36" i="1" s="1"/>
  <c r="I35" i="1"/>
  <c r="H35" i="1"/>
  <c r="G35" i="1"/>
  <c r="I31" i="1"/>
  <c r="H31" i="1"/>
  <c r="G31" i="1"/>
  <c r="I30" i="1"/>
  <c r="H30" i="1"/>
  <c r="G30" i="1"/>
  <c r="I29" i="1"/>
  <c r="H29" i="1"/>
  <c r="G29" i="1"/>
  <c r="I28" i="1"/>
  <c r="H28" i="1"/>
  <c r="G28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1" i="1"/>
  <c r="H11" i="1"/>
  <c r="G11" i="1"/>
  <c r="I10" i="1"/>
  <c r="H10" i="1"/>
  <c r="G10" i="1"/>
</calcChain>
</file>

<file path=xl/sharedStrings.xml><?xml version="1.0" encoding="utf-8"?>
<sst xmlns="http://schemas.openxmlformats.org/spreadsheetml/2006/main" count="47" uniqueCount="47">
  <si>
    <t>Tabel 1.13</t>
  </si>
  <si>
    <t>Sekolah, Murid dan Guru MI Swasta Menurut Kecamatan</t>
  </si>
  <si>
    <t>di Kabupaten Klaten Tahun 2020</t>
  </si>
  <si>
    <t>No</t>
  </si>
  <si>
    <t>Kecamatan</t>
  </si>
  <si>
    <t>Sekolah</t>
  </si>
  <si>
    <t>Murid</t>
  </si>
  <si>
    <t>Guru</t>
  </si>
  <si>
    <t>Rata-rata Murid per Sekolah</t>
  </si>
  <si>
    <t>Rata-rata Guru per Sekolah</t>
  </si>
  <si>
    <t>Rasio Murid Terhadap Guru</t>
  </si>
  <si>
    <t>(1)</t>
  </si>
  <si>
    <t>(2)</t>
  </si>
  <si>
    <t>(3)</t>
  </si>
  <si>
    <t>(4)</t>
  </si>
  <si>
    <t>(5)</t>
  </si>
  <si>
    <t>(6)</t>
  </si>
  <si>
    <t>(7)</t>
  </si>
  <si>
    <t>(8)</t>
  </si>
  <si>
    <t>Prambanan</t>
  </si>
  <si>
    <t>Gantiwarno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</si>
  <si>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</si>
  <si>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</si>
  <si>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</si>
  <si>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</si>
  <si>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</si>
  <si>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</si>
  <si>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</si>
  <si>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</si>
  <si>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Karangnongko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</si>
  <si>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</si>
  <si>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</si>
  <si>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</si>
  <si>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</si>
  <si>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</si>
  <si>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</si>
  <si>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</si>
  <si>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</si>
  <si>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</si>
  <si>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</si>
  <si>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</si>
  <si>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</si>
  <si>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</si>
  <si>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</si>
  <si>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</si>
  <si>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              2020</t>
  </si>
  <si>
    <t>Sumber:  Dinas  Pendidikan  Kabupaten Klaten,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</si>
</sst>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0" x14ac:knownFonts="1"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i/>
      <sz val="10"/>
      <color rgb="FF000000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top"/>
    </xf>
    <xf numFmtId="0" fontId="1" fillId="0" borderId="12" xfId="0" quotePrefix="1" applyFont="1" applyFill="1" applyBorder="1" applyAlignment="1">
      <alignment horizontal="center" vertical="center" wrapText="1"/>
    </xf>
    <xf numFmtId="0" fontId="1" fillId="0" borderId="12" xfId="0" quotePrefix="1" applyFont="1" applyFill="1" applyBorder="1" applyAlignment="1">
      <alignment horizontal="center" vertical="top"/>
    </xf>
    <xf numFmtId="0" fontId="1" fillId="0" borderId="13" xfId="0" quotePrefix="1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vertical="top"/>
    </xf>
    <xf numFmtId="41" fontId="4" fillId="2" borderId="15" xfId="0" applyNumberFormat="1" applyFont="1" applyFill="1" applyBorder="1" applyAlignment="1">
      <alignment horizontal="center"/>
    </xf>
    <xf numFmtId="41" fontId="4" fillId="2" borderId="16" xfId="0" applyNumberFormat="1" applyFont="1" applyFill="1" applyBorder="1" applyAlignment="1">
      <alignment horizontal="center"/>
    </xf>
    <xf numFmtId="0" fontId="5" fillId="0" borderId="0" xfId="0" applyFont="1"/>
    <xf numFmtId="0" fontId="1" fillId="2" borderId="5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top"/>
    </xf>
    <xf numFmtId="41" fontId="4" fillId="2" borderId="6" xfId="0" applyNumberFormat="1" applyFont="1" applyFill="1" applyBorder="1" applyAlignment="1">
      <alignment horizontal="center"/>
    </xf>
    <xf numFmtId="41" fontId="4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41" fontId="4" fillId="2" borderId="9" xfId="0" applyNumberFormat="1" applyFont="1" applyFill="1" applyBorder="1" applyAlignment="1">
      <alignment horizontal="center"/>
    </xf>
    <xf numFmtId="41" fontId="4" fillId="2" borderId="10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right" vertical="top"/>
    </xf>
    <xf numFmtId="0" fontId="1" fillId="2" borderId="15" xfId="0" applyFont="1" applyFill="1" applyBorder="1" applyAlignment="1">
      <alignment horizontal="right" vertical="top"/>
    </xf>
    <xf numFmtId="41" fontId="4" fillId="2" borderId="15" xfId="0" applyNumberFormat="1" applyFont="1" applyFill="1" applyBorder="1"/>
    <xf numFmtId="41" fontId="4" fillId="2" borderId="18" xfId="0" applyNumberFormat="1" applyFont="1" applyFill="1" applyBorder="1" applyAlignment="1">
      <alignment horizontal="center"/>
    </xf>
    <xf numFmtId="41" fontId="4" fillId="2" borderId="19" xfId="0" applyNumberFormat="1" applyFont="1" applyFill="1" applyBorder="1" applyAlignment="1">
      <alignment horizontal="center"/>
    </xf>
    <xf numFmtId="0" fontId="1" fillId="2" borderId="20" xfId="0" applyFont="1" applyFill="1" applyBorder="1" applyAlignment="1">
      <alignment horizontal="right" vertical="top"/>
    </xf>
    <xf numFmtId="0" fontId="1" fillId="2" borderId="21" xfId="0" applyFont="1" applyFill="1" applyBorder="1" applyAlignment="1">
      <alignment horizontal="right" vertical="top"/>
    </xf>
    <xf numFmtId="41" fontId="4" fillId="2" borderId="18" xfId="0" applyNumberFormat="1" applyFont="1" applyFill="1" applyBorder="1"/>
    <xf numFmtId="0" fontId="1" fillId="2" borderId="22" xfId="0" applyFont="1" applyFill="1" applyBorder="1" applyAlignment="1">
      <alignment horizontal="right" vertical="top"/>
    </xf>
    <xf numFmtId="0" fontId="1" fillId="2" borderId="23" xfId="0" applyFont="1" applyFill="1" applyBorder="1" applyAlignment="1">
      <alignment horizontal="right" vertical="top"/>
    </xf>
    <xf numFmtId="41" fontId="4" fillId="2" borderId="6" xfId="0" applyNumberFormat="1" applyFont="1" applyFill="1" applyBorder="1"/>
    <xf numFmtId="41" fontId="4" fillId="2" borderId="7" xfId="0" applyNumberFormat="1" applyFont="1" applyFill="1" applyBorder="1"/>
    <xf numFmtId="0" fontId="1" fillId="2" borderId="5" xfId="0" applyFont="1" applyFill="1" applyBorder="1" applyAlignment="1">
      <alignment horizontal="right" vertical="top"/>
    </xf>
    <xf numFmtId="0" fontId="1" fillId="2" borderId="6" xfId="0" applyFont="1" applyFill="1" applyBorder="1" applyAlignment="1">
      <alignment horizontal="right" vertical="top"/>
    </xf>
    <xf numFmtId="41" fontId="6" fillId="2" borderId="6" xfId="0" applyNumberFormat="1" applyFont="1" applyFill="1" applyBorder="1" applyAlignment="1">
      <alignment horizontal="center"/>
    </xf>
    <xf numFmtId="41" fontId="6" fillId="2" borderId="7" xfId="0" applyNumberFormat="1" applyFont="1" applyFill="1" applyBorder="1" applyAlignment="1">
      <alignment horizontal="center"/>
    </xf>
    <xf numFmtId="0" fontId="1" fillId="2" borderId="24" xfId="0" applyFont="1" applyFill="1" applyBorder="1" applyAlignment="1">
      <alignment horizontal="right" vertical="top" wrapText="1"/>
    </xf>
    <xf numFmtId="0" fontId="1" fillId="2" borderId="25" xfId="0" applyFont="1" applyFill="1" applyBorder="1" applyAlignment="1">
      <alignment horizontal="right" vertical="top" wrapText="1"/>
    </xf>
    <xf numFmtId="41" fontId="6" fillId="2" borderId="25" xfId="0" applyNumberFormat="1" applyFont="1" applyFill="1" applyBorder="1" applyAlignment="1">
      <alignment horizontal="center"/>
    </xf>
    <xf numFmtId="41" fontId="6" fillId="2" borderId="26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/>
    <xf numFmtId="0" fontId="4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0000"/>
  </sheetPr>
  <dimension ref="B2:I54"/>
  <sheetViews>
    <sheetView tabSelected="1" workbookViewId="0">
      <pane ySplit="9" topLeftCell="A25" activePane="bottomLeft" state="frozen"/>
      <selection pane="bottomLeft" activeCell="K36" sqref="K36"/>
    </sheetView>
  </sheetViews>
  <sheetFormatPr defaultRowHeight="15" x14ac:dyDescent="0.25"/>
  <cols>
    <col min="1" max="1" width="7.140625" customWidth="1"/>
    <col min="2" max="2" width="5" style="58" customWidth="1"/>
    <col min="3" max="3" width="13.85546875" customWidth="1"/>
    <col min="4" max="9" width="9.7109375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1"/>
      <c r="I2" s="1"/>
    </row>
    <row r="3" spans="2:9" x14ac:dyDescent="0.25">
      <c r="B3" s="2" t="s">
        <v>1</v>
      </c>
      <c r="C3" s="2"/>
      <c r="D3" s="2"/>
      <c r="E3" s="2"/>
      <c r="F3" s="2"/>
      <c r="G3" s="2"/>
      <c r="H3" s="2"/>
      <c r="I3" s="2"/>
    </row>
    <row r="4" spans="2:9" x14ac:dyDescent="0.25">
      <c r="B4" s="3" t="s">
        <v>2</v>
      </c>
      <c r="C4" s="3"/>
      <c r="D4" s="3"/>
      <c r="E4" s="3"/>
      <c r="F4" s="3"/>
      <c r="G4" s="3"/>
      <c r="H4" s="3"/>
      <c r="I4" s="3"/>
    </row>
    <row r="5" spans="2:9" ht="6.75" customHeight="1" thickBot="1" x14ac:dyDescent="0.3">
      <c r="B5" s="4"/>
      <c r="C5" s="5"/>
      <c r="D5" s="5"/>
      <c r="E5" s="5"/>
      <c r="F5" s="5"/>
      <c r="G5" s="5"/>
      <c r="H5" s="5"/>
      <c r="I5" s="5"/>
    </row>
    <row r="6" spans="2:9" ht="15.75" customHeight="1" thickTop="1" x14ac:dyDescent="0.25">
      <c r="B6" s="6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8" t="s">
        <v>8</v>
      </c>
      <c r="H6" s="8" t="s">
        <v>9</v>
      </c>
      <c r="I6" s="9" t="s">
        <v>10</v>
      </c>
    </row>
    <row r="7" spans="2:9" x14ac:dyDescent="0.25">
      <c r="B7" s="10"/>
      <c r="C7" s="11"/>
      <c r="D7" s="11"/>
      <c r="E7" s="11"/>
      <c r="F7" s="11"/>
      <c r="G7" s="12"/>
      <c r="H7" s="12"/>
      <c r="I7" s="13"/>
    </row>
    <row r="8" spans="2:9" ht="30" customHeight="1" thickBot="1" x14ac:dyDescent="0.3">
      <c r="B8" s="14"/>
      <c r="C8" s="15"/>
      <c r="D8" s="15"/>
      <c r="E8" s="15"/>
      <c r="F8" s="15"/>
      <c r="G8" s="16"/>
      <c r="H8" s="16"/>
      <c r="I8" s="17"/>
    </row>
    <row r="9" spans="2:9" ht="15.75" thickBot="1" x14ac:dyDescent="0.3">
      <c r="B9" s="18" t="s">
        <v>11</v>
      </c>
      <c r="C9" s="19" t="s">
        <v>12</v>
      </c>
      <c r="D9" s="19" t="s">
        <v>13</v>
      </c>
      <c r="E9" s="19" t="s">
        <v>14</v>
      </c>
      <c r="F9" s="19" t="s">
        <v>15</v>
      </c>
      <c r="G9" s="20" t="s">
        <v>16</v>
      </c>
      <c r="H9" s="20" t="s">
        <v>17</v>
      </c>
      <c r="I9" s="21" t="s">
        <v>18</v>
      </c>
    </row>
    <row r="10" spans="2:9" s="26" customFormat="1" x14ac:dyDescent="0.25">
      <c r="B10" s="22">
        <v>1</v>
      </c>
      <c r="C10" s="23" t="s">
        <v>19</v>
      </c>
      <c r="D10" s="24">
        <v>2</v>
      </c>
      <c r="E10" s="24">
        <v>367</v>
      </c>
      <c r="F10" s="24">
        <v>26</v>
      </c>
      <c r="G10" s="24">
        <f>E10/D10*100%</f>
        <v>183.5</v>
      </c>
      <c r="H10" s="24">
        <f>F10/D10*100%</f>
        <v>13</v>
      </c>
      <c r="I10" s="25">
        <f>E10/F10*100%</f>
        <v>14.115384615384615</v>
      </c>
    </row>
    <row r="11" spans="2:9" s="26" customFormat="1" x14ac:dyDescent="0.25">
      <c r="B11" s="27">
        <v>2</v>
      </c>
      <c r="C11" s="28" t="s">
        <v>20</v>
      </c>
      <c r="D11" s="29">
        <v>1</v>
      </c>
      <c r="E11" s="29">
        <v>124</v>
      </c>
      <c r="F11" s="29">
        <v>7</v>
      </c>
      <c r="G11" s="29">
        <f t="shared" ref="G11:G36" si="0">E11/D11*100%</f>
        <v>124</v>
      </c>
      <c r="H11" s="29">
        <f t="shared" ref="H11:H36" si="1">F11/D11*100%</f>
        <v>7</v>
      </c>
      <c r="I11" s="30">
        <f t="shared" ref="I11:I36" si="2">E11/F11*100%</f>
        <v>17.714285714285715</v>
      </c>
    </row>
    <row r="12" spans="2:9" s="26" customFormat="1" x14ac:dyDescent="0.25">
      <c r="B12" s="27">
        <v>3</v>
      </c>
      <c r="C12" s="28" t="s">
        <v>21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30">
        <v>0</v>
      </c>
    </row>
    <row r="13" spans="2:9" s="26" customFormat="1" x14ac:dyDescent="0.25">
      <c r="B13" s="27">
        <v>4</v>
      </c>
      <c r="C13" s="28" t="s">
        <v>22</v>
      </c>
      <c r="D13" s="29">
        <v>4</v>
      </c>
      <c r="E13" s="29">
        <v>585</v>
      </c>
      <c r="F13" s="29">
        <v>50</v>
      </c>
      <c r="G13" s="29">
        <f t="shared" si="0"/>
        <v>146.25</v>
      </c>
      <c r="H13" s="29">
        <f t="shared" si="1"/>
        <v>12.5</v>
      </c>
      <c r="I13" s="30">
        <f t="shared" si="2"/>
        <v>11.7</v>
      </c>
    </row>
    <row r="14" spans="2:9" s="26" customFormat="1" x14ac:dyDescent="0.25">
      <c r="B14" s="27">
        <v>5</v>
      </c>
      <c r="C14" s="28" t="s">
        <v>23</v>
      </c>
      <c r="D14" s="29">
        <v>1</v>
      </c>
      <c r="E14" s="29">
        <v>260</v>
      </c>
      <c r="F14" s="29">
        <v>33</v>
      </c>
      <c r="G14" s="29">
        <f t="shared" si="0"/>
        <v>260</v>
      </c>
      <c r="H14" s="29">
        <f t="shared" si="1"/>
        <v>33</v>
      </c>
      <c r="I14" s="30">
        <f t="shared" si="2"/>
        <v>7.8787878787878789</v>
      </c>
    </row>
    <row r="15" spans="2:9" s="26" customFormat="1" x14ac:dyDescent="0.25">
      <c r="B15" s="27">
        <v>6</v>
      </c>
      <c r="C15" s="28" t="s">
        <v>24</v>
      </c>
      <c r="D15" s="29">
        <v>9</v>
      </c>
      <c r="E15" s="29">
        <v>1998</v>
      </c>
      <c r="F15" s="29">
        <v>118</v>
      </c>
      <c r="G15" s="29">
        <f t="shared" si="0"/>
        <v>222</v>
      </c>
      <c r="H15" s="29">
        <f t="shared" si="1"/>
        <v>13.111111111111111</v>
      </c>
      <c r="I15" s="30">
        <f t="shared" si="2"/>
        <v>16.932203389830509</v>
      </c>
    </row>
    <row r="16" spans="2:9" s="26" customFormat="1" x14ac:dyDescent="0.25">
      <c r="B16" s="27">
        <v>7</v>
      </c>
      <c r="C16" s="28" t="s">
        <v>25</v>
      </c>
      <c r="D16" s="29">
        <v>4</v>
      </c>
      <c r="E16" s="29">
        <v>964</v>
      </c>
      <c r="F16" s="29">
        <v>80</v>
      </c>
      <c r="G16" s="29">
        <f t="shared" si="0"/>
        <v>241</v>
      </c>
      <c r="H16" s="29">
        <f t="shared" si="1"/>
        <v>20</v>
      </c>
      <c r="I16" s="30">
        <f t="shared" si="2"/>
        <v>12.05</v>
      </c>
    </row>
    <row r="17" spans="2:9" s="26" customFormat="1" x14ac:dyDescent="0.25">
      <c r="B17" s="27">
        <v>8</v>
      </c>
      <c r="C17" s="28" t="s">
        <v>26</v>
      </c>
      <c r="D17" s="29">
        <v>2</v>
      </c>
      <c r="E17" s="29">
        <v>716</v>
      </c>
      <c r="F17" s="29">
        <v>37</v>
      </c>
      <c r="G17" s="29">
        <f t="shared" si="0"/>
        <v>358</v>
      </c>
      <c r="H17" s="29">
        <f t="shared" si="1"/>
        <v>18.5</v>
      </c>
      <c r="I17" s="30">
        <f t="shared" si="2"/>
        <v>19.351351351351351</v>
      </c>
    </row>
    <row r="18" spans="2:9" s="26" customFormat="1" x14ac:dyDescent="0.25">
      <c r="B18" s="27">
        <v>9</v>
      </c>
      <c r="C18" s="28" t="s">
        <v>27</v>
      </c>
      <c r="D18" s="29">
        <v>2</v>
      </c>
      <c r="E18" s="29">
        <v>408</v>
      </c>
      <c r="F18" s="29">
        <v>25</v>
      </c>
      <c r="G18" s="29">
        <f t="shared" si="0"/>
        <v>204</v>
      </c>
      <c r="H18" s="29">
        <f t="shared" si="1"/>
        <v>12.5</v>
      </c>
      <c r="I18" s="30">
        <f t="shared" si="2"/>
        <v>16.32</v>
      </c>
    </row>
    <row r="19" spans="2:9" s="26" customFormat="1" x14ac:dyDescent="0.25">
      <c r="B19" s="27">
        <v>10</v>
      </c>
      <c r="C19" s="28" t="s">
        <v>28</v>
      </c>
      <c r="D19" s="29">
        <v>4</v>
      </c>
      <c r="E19" s="29">
        <v>1024</v>
      </c>
      <c r="F19" s="29">
        <v>71</v>
      </c>
      <c r="G19" s="29">
        <f t="shared" si="0"/>
        <v>256</v>
      </c>
      <c r="H19" s="29">
        <f t="shared" si="1"/>
        <v>17.75</v>
      </c>
      <c r="I19" s="30">
        <f t="shared" si="2"/>
        <v>14.422535211267606</v>
      </c>
    </row>
    <row r="20" spans="2:9" s="26" customFormat="1" x14ac:dyDescent="0.25">
      <c r="B20" s="27">
        <v>11</v>
      </c>
      <c r="C20" s="28" t="s">
        <v>29</v>
      </c>
      <c r="D20" s="29">
        <v>2</v>
      </c>
      <c r="E20" s="29">
        <v>502</v>
      </c>
      <c r="F20" s="29">
        <v>45</v>
      </c>
      <c r="G20" s="29">
        <f t="shared" si="0"/>
        <v>251</v>
      </c>
      <c r="H20" s="29">
        <f t="shared" si="1"/>
        <v>22.5</v>
      </c>
      <c r="I20" s="30">
        <f t="shared" si="2"/>
        <v>11.155555555555555</v>
      </c>
    </row>
    <row r="21" spans="2:9" s="26" customFormat="1" x14ac:dyDescent="0.25">
      <c r="B21" s="27">
        <v>12</v>
      </c>
      <c r="C21" s="28" t="s">
        <v>30</v>
      </c>
      <c r="D21" s="29">
        <v>6</v>
      </c>
      <c r="E21" s="29">
        <v>1247</v>
      </c>
      <c r="F21" s="29">
        <v>72</v>
      </c>
      <c r="G21" s="29">
        <f t="shared" si="0"/>
        <v>207.83333333333334</v>
      </c>
      <c r="H21" s="29">
        <f t="shared" si="1"/>
        <v>12</v>
      </c>
      <c r="I21" s="30">
        <f t="shared" si="2"/>
        <v>17.319444444444443</v>
      </c>
    </row>
    <row r="22" spans="2:9" s="26" customFormat="1" x14ac:dyDescent="0.25">
      <c r="B22" s="27">
        <v>13</v>
      </c>
      <c r="C22" s="28" t="s">
        <v>31</v>
      </c>
      <c r="D22" s="29">
        <v>8</v>
      </c>
      <c r="E22" s="29">
        <v>1609</v>
      </c>
      <c r="F22" s="29">
        <v>98</v>
      </c>
      <c r="G22" s="29">
        <f t="shared" si="0"/>
        <v>201.125</v>
      </c>
      <c r="H22" s="29">
        <f t="shared" si="1"/>
        <v>12.25</v>
      </c>
      <c r="I22" s="30">
        <f t="shared" si="2"/>
        <v>16.418367346938776</v>
      </c>
    </row>
    <row r="23" spans="2:9" s="26" customFormat="1" x14ac:dyDescent="0.25">
      <c r="B23" s="27">
        <v>14</v>
      </c>
      <c r="C23" s="28" t="s">
        <v>32</v>
      </c>
      <c r="D23" s="29">
        <v>3</v>
      </c>
      <c r="E23" s="29">
        <v>756</v>
      </c>
      <c r="F23" s="29">
        <v>50</v>
      </c>
      <c r="G23" s="29">
        <f t="shared" si="0"/>
        <v>252</v>
      </c>
      <c r="H23" s="29">
        <f t="shared" si="1"/>
        <v>16.666666666666668</v>
      </c>
      <c r="I23" s="30">
        <f t="shared" si="2"/>
        <v>15.12</v>
      </c>
    </row>
    <row r="24" spans="2:9" s="26" customFormat="1" x14ac:dyDescent="0.25">
      <c r="B24" s="27">
        <v>15</v>
      </c>
      <c r="C24" s="28" t="s">
        <v>33</v>
      </c>
      <c r="D24" s="29">
        <v>5</v>
      </c>
      <c r="E24" s="29">
        <v>617</v>
      </c>
      <c r="F24" s="29">
        <v>56</v>
      </c>
      <c r="G24" s="29">
        <f t="shared" si="0"/>
        <v>123.4</v>
      </c>
      <c r="H24" s="29">
        <f t="shared" si="1"/>
        <v>11.2</v>
      </c>
      <c r="I24" s="30">
        <f t="shared" si="2"/>
        <v>11.017857142857142</v>
      </c>
    </row>
    <row r="25" spans="2:9" s="26" customFormat="1" x14ac:dyDescent="0.25">
      <c r="B25" s="27">
        <v>16</v>
      </c>
      <c r="C25" s="28" t="s">
        <v>34</v>
      </c>
      <c r="D25" s="29">
        <v>7</v>
      </c>
      <c r="E25" s="29">
        <v>1245</v>
      </c>
      <c r="F25" s="29">
        <v>88</v>
      </c>
      <c r="G25" s="29">
        <f t="shared" si="0"/>
        <v>177.85714285714286</v>
      </c>
      <c r="H25" s="29">
        <f t="shared" si="1"/>
        <v>12.571428571428571</v>
      </c>
      <c r="I25" s="30">
        <f t="shared" si="2"/>
        <v>14.147727272727273</v>
      </c>
    </row>
    <row r="26" spans="2:9" s="26" customFormat="1" x14ac:dyDescent="0.25">
      <c r="B26" s="27">
        <v>17</v>
      </c>
      <c r="C26" s="28" t="s">
        <v>35</v>
      </c>
      <c r="D26" s="29">
        <v>2</v>
      </c>
      <c r="E26" s="29">
        <v>135</v>
      </c>
      <c r="F26" s="29">
        <v>13</v>
      </c>
      <c r="G26" s="29">
        <f t="shared" si="0"/>
        <v>67.5</v>
      </c>
      <c r="H26" s="29">
        <f t="shared" si="1"/>
        <v>6.5</v>
      </c>
      <c r="I26" s="30">
        <f t="shared" si="2"/>
        <v>10.384615384615385</v>
      </c>
    </row>
    <row r="27" spans="2:9" s="26" customFormat="1" x14ac:dyDescent="0.25">
      <c r="B27" s="27">
        <v>18</v>
      </c>
      <c r="C27" s="28" t="s">
        <v>36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30">
        <v>0</v>
      </c>
    </row>
    <row r="28" spans="2:9" s="26" customFormat="1" x14ac:dyDescent="0.25">
      <c r="B28" s="27">
        <v>19</v>
      </c>
      <c r="C28" s="28" t="s">
        <v>37</v>
      </c>
      <c r="D28" s="29">
        <v>5</v>
      </c>
      <c r="E28" s="29">
        <v>635</v>
      </c>
      <c r="F28" s="29">
        <v>48</v>
      </c>
      <c r="G28" s="29">
        <f t="shared" si="0"/>
        <v>127</v>
      </c>
      <c r="H28" s="29">
        <f t="shared" si="1"/>
        <v>9.6</v>
      </c>
      <c r="I28" s="30">
        <f t="shared" si="2"/>
        <v>13.229166666666666</v>
      </c>
    </row>
    <row r="29" spans="2:9" s="26" customFormat="1" x14ac:dyDescent="0.25">
      <c r="B29" s="27">
        <v>20</v>
      </c>
      <c r="C29" s="28" t="s">
        <v>38</v>
      </c>
      <c r="D29" s="29">
        <v>4</v>
      </c>
      <c r="E29" s="29">
        <v>1070</v>
      </c>
      <c r="F29" s="29">
        <v>67</v>
      </c>
      <c r="G29" s="29">
        <f t="shared" si="0"/>
        <v>267.5</v>
      </c>
      <c r="H29" s="29">
        <f t="shared" si="1"/>
        <v>16.75</v>
      </c>
      <c r="I29" s="30">
        <f t="shared" si="2"/>
        <v>15.970149253731343</v>
      </c>
    </row>
    <row r="30" spans="2:9" s="26" customFormat="1" x14ac:dyDescent="0.25">
      <c r="B30" s="27">
        <v>21</v>
      </c>
      <c r="C30" s="28" t="s">
        <v>39</v>
      </c>
      <c r="D30" s="29">
        <v>7</v>
      </c>
      <c r="E30" s="29">
        <v>1511</v>
      </c>
      <c r="F30" s="29">
        <v>108</v>
      </c>
      <c r="G30" s="29">
        <f t="shared" si="0"/>
        <v>215.85714285714286</v>
      </c>
      <c r="H30" s="29">
        <f t="shared" si="1"/>
        <v>15.428571428571429</v>
      </c>
      <c r="I30" s="30">
        <f t="shared" si="2"/>
        <v>13.99074074074074</v>
      </c>
    </row>
    <row r="31" spans="2:9" s="26" customFormat="1" x14ac:dyDescent="0.25">
      <c r="B31" s="27">
        <v>22</v>
      </c>
      <c r="C31" s="28" t="s">
        <v>40</v>
      </c>
      <c r="D31" s="29">
        <v>1</v>
      </c>
      <c r="E31" s="29">
        <v>343</v>
      </c>
      <c r="F31" s="29">
        <v>21</v>
      </c>
      <c r="G31" s="29">
        <f t="shared" si="0"/>
        <v>343</v>
      </c>
      <c r="H31" s="29">
        <f t="shared" si="1"/>
        <v>21</v>
      </c>
      <c r="I31" s="30">
        <f t="shared" si="2"/>
        <v>16.333333333333332</v>
      </c>
    </row>
    <row r="32" spans="2:9" s="26" customFormat="1" x14ac:dyDescent="0.25">
      <c r="B32" s="27">
        <v>23</v>
      </c>
      <c r="C32" s="28" t="s">
        <v>41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30">
        <v>0</v>
      </c>
    </row>
    <row r="33" spans="2:9" s="26" customFormat="1" x14ac:dyDescent="0.25">
      <c r="B33" s="27">
        <v>24</v>
      </c>
      <c r="C33" s="28" t="s">
        <v>42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30">
        <v>0</v>
      </c>
    </row>
    <row r="34" spans="2:9" s="26" customFormat="1" x14ac:dyDescent="0.25">
      <c r="B34" s="27">
        <v>25</v>
      </c>
      <c r="C34" s="28" t="s">
        <v>43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30">
        <v>0</v>
      </c>
    </row>
    <row r="35" spans="2:9" s="26" customFormat="1" ht="15.75" thickBot="1" x14ac:dyDescent="0.3">
      <c r="B35" s="31">
        <v>26</v>
      </c>
      <c r="C35" s="32" t="s">
        <v>44</v>
      </c>
      <c r="D35" s="33">
        <v>3</v>
      </c>
      <c r="E35" s="33">
        <v>1056</v>
      </c>
      <c r="F35" s="33">
        <v>62</v>
      </c>
      <c r="G35" s="33">
        <f t="shared" si="0"/>
        <v>352</v>
      </c>
      <c r="H35" s="33">
        <f t="shared" si="1"/>
        <v>20.666666666666668</v>
      </c>
      <c r="I35" s="34">
        <f t="shared" si="2"/>
        <v>17.032258064516128</v>
      </c>
    </row>
    <row r="36" spans="2:9" s="26" customFormat="1" x14ac:dyDescent="0.25">
      <c r="B36" s="35" t="s">
        <v>45</v>
      </c>
      <c r="C36" s="36"/>
      <c r="D36" s="37">
        <f>SUM(D10:D35)</f>
        <v>82</v>
      </c>
      <c r="E36" s="37">
        <f>SUM(E10:E35)</f>
        <v>17172</v>
      </c>
      <c r="F36" s="37">
        <f>SUM(F10:F35)</f>
        <v>1175</v>
      </c>
      <c r="G36" s="38">
        <f t="shared" si="0"/>
        <v>209.41463414634146</v>
      </c>
      <c r="H36" s="38">
        <f t="shared" si="1"/>
        <v>14.329268292682928</v>
      </c>
      <c r="I36" s="39">
        <f t="shared" si="2"/>
        <v>14.614468085106383</v>
      </c>
    </row>
    <row r="37" spans="2:9" s="26" customFormat="1" x14ac:dyDescent="0.25">
      <c r="B37" s="40"/>
      <c r="C37" s="41">
        <v>2019</v>
      </c>
      <c r="D37" s="42">
        <v>82</v>
      </c>
      <c r="E37" s="42">
        <v>16004</v>
      </c>
      <c r="F37" s="42">
        <v>1003</v>
      </c>
      <c r="G37" s="29">
        <v>195</v>
      </c>
      <c r="H37" s="29">
        <v>12</v>
      </c>
      <c r="I37" s="30">
        <v>16</v>
      </c>
    </row>
    <row r="38" spans="2:9" s="26" customFormat="1" x14ac:dyDescent="0.25">
      <c r="B38" s="43">
        <v>2018</v>
      </c>
      <c r="C38" s="44"/>
      <c r="D38" s="45">
        <v>77</v>
      </c>
      <c r="E38" s="45">
        <v>13309</v>
      </c>
      <c r="F38" s="45">
        <v>898</v>
      </c>
      <c r="G38" s="45">
        <v>193.5109243697479</v>
      </c>
      <c r="H38" s="45">
        <v>12.68718487394958</v>
      </c>
      <c r="I38" s="46">
        <v>14.836069131064361</v>
      </c>
    </row>
    <row r="39" spans="2:9" s="26" customFormat="1" x14ac:dyDescent="0.25">
      <c r="B39" s="47">
        <v>2017</v>
      </c>
      <c r="C39" s="48"/>
      <c r="D39" s="29">
        <v>77</v>
      </c>
      <c r="E39" s="29">
        <v>12475</v>
      </c>
      <c r="F39" s="29">
        <v>814</v>
      </c>
      <c r="G39" s="29">
        <v>162.01298701298703</v>
      </c>
      <c r="H39" s="29">
        <v>10.571428571428571</v>
      </c>
      <c r="I39" s="30">
        <v>15.325552825552826</v>
      </c>
    </row>
    <row r="40" spans="2:9" s="26" customFormat="1" x14ac:dyDescent="0.25">
      <c r="B40" s="47">
        <v>2016</v>
      </c>
      <c r="C40" s="48"/>
      <c r="D40" s="29">
        <v>75</v>
      </c>
      <c r="E40" s="29">
        <v>12156</v>
      </c>
      <c r="F40" s="29">
        <v>778</v>
      </c>
      <c r="G40" s="29">
        <v>181.39806255835668</v>
      </c>
      <c r="H40" s="29">
        <v>11.253804855275444</v>
      </c>
      <c r="I40" s="30">
        <v>15.574008977935247</v>
      </c>
    </row>
    <row r="41" spans="2:9" s="26" customFormat="1" x14ac:dyDescent="0.25">
      <c r="B41" s="47">
        <v>2015</v>
      </c>
      <c r="C41" s="48"/>
      <c r="D41" s="49">
        <v>75</v>
      </c>
      <c r="E41" s="49">
        <v>10863</v>
      </c>
      <c r="F41" s="49">
        <v>756</v>
      </c>
      <c r="G41" s="49">
        <v>164.80856676003737</v>
      </c>
      <c r="H41" s="49">
        <v>11.005648926237159</v>
      </c>
      <c r="I41" s="50">
        <v>14.396096384232997</v>
      </c>
    </row>
    <row r="42" spans="2:9" s="26" customFormat="1" ht="15.75" thickBot="1" x14ac:dyDescent="0.3">
      <c r="B42" s="51">
        <v>2014</v>
      </c>
      <c r="C42" s="52"/>
      <c r="D42" s="53">
        <v>75</v>
      </c>
      <c r="E42" s="53">
        <v>9533</v>
      </c>
      <c r="F42" s="53">
        <v>746</v>
      </c>
      <c r="G42" s="53">
        <v>142.24199346405229</v>
      </c>
      <c r="H42" s="53">
        <v>10.752777777777778</v>
      </c>
      <c r="I42" s="54">
        <v>12.779763338301494</v>
      </c>
    </row>
    <row r="43" spans="2:9" ht="15.75" thickTop="1" x14ac:dyDescent="0.25">
      <c r="B43" s="55" t="s">
        <v>46</v>
      </c>
      <c r="C43" s="56"/>
      <c r="D43" s="56"/>
      <c r="E43" s="56"/>
      <c r="F43" s="57"/>
      <c r="G43" s="57"/>
      <c r="H43" s="57"/>
      <c r="I43" s="57"/>
    </row>
    <row r="45" spans="2:9" x14ac:dyDescent="0.25">
      <c r="F45" s="59"/>
      <c r="G45" s="59"/>
      <c r="H45" s="59"/>
      <c r="I45" s="59"/>
    </row>
    <row r="46" spans="2:9" x14ac:dyDescent="0.25">
      <c r="F46" s="59"/>
      <c r="G46" s="59"/>
      <c r="H46" s="59"/>
      <c r="I46" s="59"/>
    </row>
    <row r="47" spans="2:9" x14ac:dyDescent="0.25">
      <c r="F47" s="59"/>
      <c r="G47" s="59"/>
      <c r="H47" s="59"/>
      <c r="I47" s="59"/>
    </row>
    <row r="48" spans="2:9" x14ac:dyDescent="0.25">
      <c r="F48" s="59"/>
      <c r="G48" s="59"/>
      <c r="H48" s="59"/>
      <c r="I48" s="59"/>
    </row>
    <row r="49" spans="6:9" x14ac:dyDescent="0.25">
      <c r="G49" s="58"/>
    </row>
    <row r="50" spans="6:9" x14ac:dyDescent="0.25">
      <c r="G50" s="58"/>
    </row>
    <row r="51" spans="6:9" x14ac:dyDescent="0.25">
      <c r="G51" s="58"/>
    </row>
    <row r="52" spans="6:9" x14ac:dyDescent="0.25">
      <c r="F52" s="60"/>
      <c r="G52" s="60"/>
      <c r="H52" s="60"/>
      <c r="I52" s="60"/>
    </row>
    <row r="53" spans="6:9" x14ac:dyDescent="0.25">
      <c r="F53" s="61"/>
      <c r="G53" s="61"/>
      <c r="H53" s="61"/>
      <c r="I53" s="61"/>
    </row>
    <row r="54" spans="6:9" x14ac:dyDescent="0.25">
      <c r="F54" s="61"/>
      <c r="G54" s="61"/>
      <c r="H54" s="61"/>
      <c r="I54" s="61"/>
    </row>
  </sheetData>
  <mergeCells count="24">
    <mergeCell ref="F53:I53"/>
    <mergeCell ref="F54:I54"/>
    <mergeCell ref="B42:C42"/>
    <mergeCell ref="F45:I45"/>
    <mergeCell ref="F46:I46"/>
    <mergeCell ref="F47:I47"/>
    <mergeCell ref="F48:I48"/>
    <mergeCell ref="F52:I52"/>
    <mergeCell ref="I6:I8"/>
    <mergeCell ref="B36:C36"/>
    <mergeCell ref="B38:C38"/>
    <mergeCell ref="B39:C39"/>
    <mergeCell ref="B40:C40"/>
    <mergeCell ref="B41:C41"/>
    <mergeCell ref="B2:I2"/>
    <mergeCell ref="B3:I3"/>
    <mergeCell ref="B4:I4"/>
    <mergeCell ref="B6:B8"/>
    <mergeCell ref="C6:C8"/>
    <mergeCell ref="D6:D8"/>
    <mergeCell ref="E6:E8"/>
    <mergeCell ref="F6:F8"/>
    <mergeCell ref="G6:G8"/>
    <mergeCell ref="H6:H8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2022-03-11T01:41:19Z</dcterms:created>
  <dcterms:modified xsi:type="dcterms:W3CDTF">2022-03-11T01:41:19Z</dcterms:modified>
</cp:coreProperties>
</file>