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"/>
    </mc:Choice>
  </mc:AlternateContent>
  <bookViews>
    <workbookView xWindow="0" yWindow="0" windowWidth="28800" windowHeight="11835"/>
  </bookViews>
  <sheets>
    <sheet name="Tabel 1.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H35" i="1" s="1"/>
  <c r="E35" i="1"/>
  <c r="I35" i="1" s="1"/>
  <c r="D35" i="1"/>
  <c r="I34" i="1"/>
  <c r="H34" i="1"/>
  <c r="G34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G35" i="1" l="1"/>
</calcChain>
</file>

<file path=xl/sharedStrings.xml><?xml version="1.0" encoding="utf-8"?>
<sst xmlns="http://schemas.openxmlformats.org/spreadsheetml/2006/main" count="46" uniqueCount="46">
  <si>
    <t>Tabel 1.12</t>
  </si>
  <si>
    <t>Sekolah, Murid dan Guru SD Negeri Menurut Kecamatan</t>
  </si>
  <si>
    <t>di Kabupaten Klaten Tahun 2020</t>
  </si>
  <si>
    <t>No</t>
  </si>
  <si>
    <t>Kecamatan</t>
  </si>
  <si>
    <t>Sekolah</t>
  </si>
  <si>
    <t>Murid</t>
  </si>
  <si>
    <t>Guru</t>
  </si>
  <si>
    <t>Rata-rata Murid per Sekolah</t>
  </si>
  <si>
    <t>Rata-rata Guru per Sekolah</t>
  </si>
  <si>
    <t>Rasio Murid Terhadap Guru</t>
  </si>
  <si>
    <t>(1)</t>
  </si>
  <si>
    <t>(2)</t>
  </si>
  <si>
    <t>(3)</t>
  </si>
  <si>
    <t>(4)</t>
  </si>
  <si>
    <t>(5)</t>
  </si>
  <si>
    <t>(6)</t>
  </si>
  <si>
    <t>(7)</t>
  </si>
  <si>
    <t>(8)</t>
  </si>
  <si>
    <t>Prambanan</t>
  </si>
  <si>
    <t>Gantiwarno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</si>
  <si>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</si>
  <si>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</si>
  <si>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</si>
  <si>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</si>
  <si>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</si>
  <si>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</si>
  <si>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</si>
  <si>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</si>
  <si>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Karangnongko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</si>
  <si>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</si>
  <si>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</si>
  <si>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</si>
  <si>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</si>
  <si>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</si>
  <si>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</si>
  <si>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</si>
  <si>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</si>
  <si>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</si>
  <si>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</si>
  <si>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</si>
  <si>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</si>
  <si>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</si>
  <si>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</si>
  <si>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</si>
  <si>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Sumber:  Dinas  Pendidikan  Kabupaten Klaten,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</si>
</sst>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11" xfId="0" quotePrefix="1" applyFont="1" applyFill="1" applyBorder="1" applyAlignment="1">
      <alignment horizontal="center" vertical="top"/>
    </xf>
    <xf numFmtId="0" fontId="1" fillId="0" borderId="12" xfId="0" quotePrefix="1" applyFont="1" applyFill="1" applyBorder="1" applyAlignment="1">
      <alignment horizontal="center" vertical="center" wrapText="1"/>
    </xf>
    <xf numFmtId="0" fontId="1" fillId="0" borderId="13" xfId="0" quotePrefix="1" applyFont="1" applyFill="1" applyBorder="1" applyAlignment="1">
      <alignment horizontal="center" vertical="center" wrapText="1"/>
    </xf>
    <xf numFmtId="0" fontId="1" fillId="0" borderId="12" xfId="0" quotePrefix="1" applyFont="1" applyFill="1" applyBorder="1" applyAlignment="1">
      <alignment horizontal="center" vertical="top"/>
    </xf>
    <xf numFmtId="0" fontId="1" fillId="0" borderId="14" xfId="0" quotePrefix="1" applyFont="1" applyFill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vertical="top"/>
    </xf>
    <xf numFmtId="41" fontId="3" fillId="0" borderId="16" xfId="0" applyNumberFormat="1" applyFont="1" applyBorder="1" applyAlignment="1">
      <alignment horizontal="center"/>
    </xf>
    <xf numFmtId="41" fontId="3" fillId="0" borderId="17" xfId="0" applyNumberFormat="1" applyFont="1" applyBorder="1" applyAlignment="1">
      <alignment horizontal="center"/>
    </xf>
    <xf numFmtId="0" fontId="3" fillId="0" borderId="0" xfId="0" applyFont="1"/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vertical="top"/>
    </xf>
    <xf numFmtId="41" fontId="3" fillId="0" borderId="6" xfId="0" applyNumberFormat="1" applyFont="1" applyBorder="1" applyAlignment="1">
      <alignment horizontal="center"/>
    </xf>
    <xf numFmtId="41" fontId="3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vertical="top"/>
    </xf>
    <xf numFmtId="41" fontId="3" fillId="0" borderId="9" xfId="0" applyNumberFormat="1" applyFont="1" applyBorder="1" applyAlignment="1">
      <alignment horizontal="center"/>
    </xf>
    <xf numFmtId="41" fontId="3" fillId="0" borderId="10" xfId="0" applyNumberFormat="1" applyFont="1" applyBorder="1" applyAlignment="1">
      <alignment horizontal="center"/>
    </xf>
    <xf numFmtId="0" fontId="1" fillId="0" borderId="18" xfId="0" applyFont="1" applyFill="1" applyBorder="1" applyAlignment="1">
      <alignment horizontal="right" vertical="top"/>
    </xf>
    <xf numFmtId="0" fontId="1" fillId="0" borderId="19" xfId="0" applyFont="1" applyFill="1" applyBorder="1" applyAlignment="1">
      <alignment horizontal="right" vertical="top"/>
    </xf>
    <xf numFmtId="41" fontId="3" fillId="0" borderId="19" xfId="0" applyNumberFormat="1" applyFont="1" applyFill="1" applyBorder="1"/>
    <xf numFmtId="0" fontId="3" fillId="0" borderId="0" xfId="0" applyFont="1" applyFill="1"/>
    <xf numFmtId="0" fontId="1" fillId="0" borderId="20" xfId="0" applyFont="1" applyFill="1" applyBorder="1" applyAlignment="1">
      <alignment horizontal="right" vertical="top"/>
    </xf>
    <xf numFmtId="0" fontId="1" fillId="0" borderId="21" xfId="0" applyFont="1" applyFill="1" applyBorder="1" applyAlignment="1">
      <alignment horizontal="right" vertical="top"/>
    </xf>
    <xf numFmtId="41" fontId="3" fillId="0" borderId="19" xfId="0" applyNumberFormat="1" applyFont="1" applyBorder="1" applyAlignment="1">
      <alignment horizontal="center"/>
    </xf>
    <xf numFmtId="41" fontId="3" fillId="0" borderId="22" xfId="0" applyNumberFormat="1" applyFont="1" applyBorder="1" applyAlignment="1">
      <alignment horizontal="center"/>
    </xf>
    <xf numFmtId="41" fontId="3" fillId="0" borderId="22" xfId="0" applyNumberFormat="1" applyFont="1" applyFill="1" applyBorder="1"/>
    <xf numFmtId="0" fontId="1" fillId="0" borderId="5" xfId="0" applyFont="1" applyFill="1" applyBorder="1" applyAlignment="1">
      <alignment horizontal="right" vertical="top"/>
    </xf>
    <xf numFmtId="0" fontId="1" fillId="0" borderId="6" xfId="0" applyFont="1" applyFill="1" applyBorder="1" applyAlignment="1">
      <alignment horizontal="right" vertical="top"/>
    </xf>
    <xf numFmtId="41" fontId="3" fillId="0" borderId="6" xfId="0" applyNumberFormat="1" applyFont="1" applyFill="1" applyBorder="1" applyAlignment="1">
      <alignment horizontal="center"/>
    </xf>
    <xf numFmtId="41" fontId="3" fillId="0" borderId="7" xfId="0" applyNumberFormat="1" applyFont="1" applyFill="1" applyBorder="1" applyAlignment="1">
      <alignment horizontal="center"/>
    </xf>
    <xf numFmtId="41" fontId="1" fillId="0" borderId="6" xfId="0" applyNumberFormat="1" applyFont="1" applyFill="1" applyBorder="1" applyAlignment="1">
      <alignment horizontal="center" vertical="top"/>
    </xf>
    <xf numFmtId="41" fontId="1" fillId="0" borderId="7" xfId="0" applyNumberFormat="1" applyFont="1" applyFill="1" applyBorder="1" applyAlignment="1">
      <alignment horizontal="center" vertical="top"/>
    </xf>
    <xf numFmtId="0" fontId="1" fillId="0" borderId="23" xfId="0" applyFont="1" applyFill="1" applyBorder="1" applyAlignment="1">
      <alignment horizontal="right" vertical="top" wrapText="1"/>
    </xf>
    <xf numFmtId="0" fontId="1" fillId="0" borderId="24" xfId="0" applyFont="1" applyFill="1" applyBorder="1" applyAlignment="1">
      <alignment horizontal="right" vertical="top" wrapText="1"/>
    </xf>
    <xf numFmtId="41" fontId="3" fillId="0" borderId="24" xfId="0" applyNumberFormat="1" applyFont="1" applyFill="1" applyBorder="1" applyAlignment="1">
      <alignment horizontal="center" vertical="top"/>
    </xf>
    <xf numFmtId="41" fontId="3" fillId="0" borderId="25" xfId="0" applyNumberFormat="1" applyFont="1" applyFill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B1:J53"/>
  <sheetViews>
    <sheetView tabSelected="1" workbookViewId="0">
      <pane ySplit="8" topLeftCell="A24" activePane="bottomLeft" state="frozen"/>
      <selection pane="bottomLeft" activeCell="B35" sqref="B35:C35"/>
    </sheetView>
  </sheetViews>
  <sheetFormatPr defaultRowHeight="15" x14ac:dyDescent="0.25"/>
  <cols>
    <col min="1" max="1" width="5.140625" customWidth="1"/>
    <col min="2" max="2" width="5.5703125" style="59" customWidth="1"/>
    <col min="3" max="3" width="14.7109375" customWidth="1"/>
    <col min="4" max="9" width="9.85546875" customWidth="1"/>
  </cols>
  <sheetData>
    <row r="1" spans="2:10" x14ac:dyDescent="0.25">
      <c r="B1" s="1" t="s">
        <v>0</v>
      </c>
      <c r="C1" s="1"/>
      <c r="D1" s="1"/>
      <c r="E1" s="1"/>
      <c r="F1" s="1"/>
      <c r="G1" s="1"/>
      <c r="H1" s="1"/>
      <c r="I1" s="1"/>
    </row>
    <row r="2" spans="2:10" x14ac:dyDescent="0.25">
      <c r="B2" s="2" t="s">
        <v>1</v>
      </c>
      <c r="C2" s="2"/>
      <c r="D2" s="2"/>
      <c r="E2" s="2"/>
      <c r="F2" s="2"/>
      <c r="G2" s="2"/>
      <c r="H2" s="2"/>
      <c r="I2" s="2"/>
    </row>
    <row r="3" spans="2:10" x14ac:dyDescent="0.25">
      <c r="B3" s="2" t="s">
        <v>2</v>
      </c>
      <c r="C3" s="2"/>
      <c r="D3" s="2"/>
      <c r="E3" s="2"/>
      <c r="F3" s="2"/>
      <c r="G3" s="2"/>
      <c r="H3" s="2"/>
      <c r="I3" s="2"/>
    </row>
    <row r="4" spans="2:10" ht="6" customHeight="1" thickBot="1" x14ac:dyDescent="0.3">
      <c r="B4" s="3"/>
      <c r="C4" s="4"/>
      <c r="D4" s="4"/>
      <c r="E4" s="4"/>
      <c r="F4" s="4"/>
      <c r="G4" s="4"/>
      <c r="H4" s="4"/>
      <c r="I4" s="4"/>
    </row>
    <row r="5" spans="2:10" ht="15.75" customHeight="1" thickTop="1" x14ac:dyDescent="0.25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7" t="s">
        <v>8</v>
      </c>
      <c r="H5" s="7" t="s">
        <v>9</v>
      </c>
      <c r="I5" s="8" t="s">
        <v>10</v>
      </c>
    </row>
    <row r="6" spans="2:10" x14ac:dyDescent="0.25">
      <c r="B6" s="9"/>
      <c r="C6" s="10"/>
      <c r="D6" s="10"/>
      <c r="E6" s="10"/>
      <c r="F6" s="10"/>
      <c r="G6" s="11"/>
      <c r="H6" s="11"/>
      <c r="I6" s="12"/>
    </row>
    <row r="7" spans="2:10" ht="24" customHeight="1" thickBot="1" x14ac:dyDescent="0.3">
      <c r="B7" s="13"/>
      <c r="C7" s="14"/>
      <c r="D7" s="14"/>
      <c r="E7" s="14"/>
      <c r="F7" s="14"/>
      <c r="G7" s="15"/>
      <c r="H7" s="15"/>
      <c r="I7" s="16"/>
    </row>
    <row r="8" spans="2:10" ht="15.75" thickBot="1" x14ac:dyDescent="0.3">
      <c r="B8" s="17" t="s">
        <v>11</v>
      </c>
      <c r="C8" s="18" t="s">
        <v>12</v>
      </c>
      <c r="D8" s="18" t="s">
        <v>13</v>
      </c>
      <c r="E8" s="18" t="s">
        <v>14</v>
      </c>
      <c r="F8" s="19" t="s">
        <v>15</v>
      </c>
      <c r="G8" s="20" t="s">
        <v>16</v>
      </c>
      <c r="H8" s="20" t="s">
        <v>17</v>
      </c>
      <c r="I8" s="21" t="s">
        <v>18</v>
      </c>
    </row>
    <row r="9" spans="2:10" x14ac:dyDescent="0.25">
      <c r="B9" s="22">
        <v>1</v>
      </c>
      <c r="C9" s="23" t="s">
        <v>19</v>
      </c>
      <c r="D9" s="24">
        <v>27</v>
      </c>
      <c r="E9" s="24">
        <v>3228</v>
      </c>
      <c r="F9" s="24">
        <v>218</v>
      </c>
      <c r="G9" s="24">
        <f>E9/D9*100%</f>
        <v>119.55555555555556</v>
      </c>
      <c r="H9" s="24">
        <f>F9/D9*100%</f>
        <v>8.0740740740740744</v>
      </c>
      <c r="I9" s="25">
        <f>E9/F9*100%</f>
        <v>14.807339449541285</v>
      </c>
      <c r="J9" s="26"/>
    </row>
    <row r="10" spans="2:10" x14ac:dyDescent="0.25">
      <c r="B10" s="27">
        <v>2</v>
      </c>
      <c r="C10" s="28" t="s">
        <v>20</v>
      </c>
      <c r="D10" s="29">
        <v>23</v>
      </c>
      <c r="E10" s="29">
        <v>2343</v>
      </c>
      <c r="F10" s="29">
        <v>177</v>
      </c>
      <c r="G10" s="29">
        <f t="shared" ref="G10:G34" si="0">E10/D10*100%</f>
        <v>101.8695652173913</v>
      </c>
      <c r="H10" s="29">
        <f t="shared" ref="H10:H34" si="1">F10/D10*100%</f>
        <v>7.6956521739130439</v>
      </c>
      <c r="I10" s="30">
        <f t="shared" ref="I10:I34" si="2">E10/F10*100%</f>
        <v>13.23728813559322</v>
      </c>
      <c r="J10" s="26"/>
    </row>
    <row r="11" spans="2:10" x14ac:dyDescent="0.25">
      <c r="B11" s="27">
        <v>3</v>
      </c>
      <c r="C11" s="28" t="s">
        <v>21</v>
      </c>
      <c r="D11" s="29">
        <v>25</v>
      </c>
      <c r="E11" s="29">
        <v>3190</v>
      </c>
      <c r="F11" s="29">
        <v>224</v>
      </c>
      <c r="G11" s="29">
        <f t="shared" si="0"/>
        <v>127.6</v>
      </c>
      <c r="H11" s="29">
        <f t="shared" si="1"/>
        <v>8.9600000000000009</v>
      </c>
      <c r="I11" s="30">
        <f t="shared" si="2"/>
        <v>14.241071428571429</v>
      </c>
      <c r="J11" s="26"/>
    </row>
    <row r="12" spans="2:10" x14ac:dyDescent="0.25">
      <c r="B12" s="27">
        <v>4</v>
      </c>
      <c r="C12" s="28" t="s">
        <v>22</v>
      </c>
      <c r="D12" s="29">
        <v>33</v>
      </c>
      <c r="E12" s="29">
        <v>3153</v>
      </c>
      <c r="F12" s="29">
        <v>261</v>
      </c>
      <c r="G12" s="29">
        <f t="shared" si="0"/>
        <v>95.545454545454547</v>
      </c>
      <c r="H12" s="29">
        <f t="shared" si="1"/>
        <v>7.9090909090909092</v>
      </c>
      <c r="I12" s="30">
        <f t="shared" si="2"/>
        <v>12.080459770114942</v>
      </c>
      <c r="J12" s="26"/>
    </row>
    <row r="13" spans="2:10" x14ac:dyDescent="0.25">
      <c r="B13" s="27">
        <v>5</v>
      </c>
      <c r="C13" s="28" t="s">
        <v>23</v>
      </c>
      <c r="D13" s="29">
        <v>34</v>
      </c>
      <c r="E13" s="29">
        <v>2958</v>
      </c>
      <c r="F13" s="29">
        <v>323</v>
      </c>
      <c r="G13" s="29">
        <f t="shared" si="0"/>
        <v>87</v>
      </c>
      <c r="H13" s="29">
        <f t="shared" si="1"/>
        <v>9.5</v>
      </c>
      <c r="I13" s="30">
        <f t="shared" si="2"/>
        <v>9.1578947368421044</v>
      </c>
      <c r="J13" s="26"/>
    </row>
    <row r="14" spans="2:10" x14ac:dyDescent="0.25">
      <c r="B14" s="27">
        <v>6</v>
      </c>
      <c r="C14" s="28" t="s">
        <v>24</v>
      </c>
      <c r="D14" s="29">
        <v>35</v>
      </c>
      <c r="E14" s="29">
        <v>3823</v>
      </c>
      <c r="F14" s="29">
        <v>299</v>
      </c>
      <c r="G14" s="29">
        <f t="shared" si="0"/>
        <v>109.22857142857143</v>
      </c>
      <c r="H14" s="29">
        <f t="shared" si="1"/>
        <v>8.5428571428571427</v>
      </c>
      <c r="I14" s="30">
        <f t="shared" si="2"/>
        <v>12.785953177257525</v>
      </c>
      <c r="J14" s="26"/>
    </row>
    <row r="15" spans="2:10" x14ac:dyDescent="0.25">
      <c r="B15" s="27">
        <v>7</v>
      </c>
      <c r="C15" s="28" t="s">
        <v>25</v>
      </c>
      <c r="D15" s="29">
        <v>21</v>
      </c>
      <c r="E15" s="29">
        <v>2146</v>
      </c>
      <c r="F15" s="29">
        <v>172</v>
      </c>
      <c r="G15" s="29">
        <f t="shared" si="0"/>
        <v>102.19047619047619</v>
      </c>
      <c r="H15" s="29">
        <f t="shared" si="1"/>
        <v>8.1904761904761898</v>
      </c>
      <c r="I15" s="30">
        <f t="shared" si="2"/>
        <v>12.476744186046512</v>
      </c>
      <c r="J15" s="26"/>
    </row>
    <row r="16" spans="2:10" x14ac:dyDescent="0.25">
      <c r="B16" s="27">
        <v>8</v>
      </c>
      <c r="C16" s="28" t="s">
        <v>26</v>
      </c>
      <c r="D16" s="29">
        <v>11</v>
      </c>
      <c r="E16" s="29">
        <v>764</v>
      </c>
      <c r="F16" s="29">
        <v>79</v>
      </c>
      <c r="G16" s="29">
        <f t="shared" si="0"/>
        <v>69.454545454545453</v>
      </c>
      <c r="H16" s="29">
        <f t="shared" si="1"/>
        <v>7.1818181818181817</v>
      </c>
      <c r="I16" s="30">
        <f t="shared" si="2"/>
        <v>9.6708860759493671</v>
      </c>
      <c r="J16" s="26"/>
    </row>
    <row r="17" spans="2:10" x14ac:dyDescent="0.25">
      <c r="B17" s="27">
        <v>9</v>
      </c>
      <c r="C17" s="28" t="s">
        <v>27</v>
      </c>
      <c r="D17" s="29">
        <v>26</v>
      </c>
      <c r="E17" s="29">
        <v>3633</v>
      </c>
      <c r="F17" s="29">
        <v>228</v>
      </c>
      <c r="G17" s="29">
        <f t="shared" si="0"/>
        <v>139.73076923076923</v>
      </c>
      <c r="H17" s="29">
        <f t="shared" si="1"/>
        <v>8.7692307692307701</v>
      </c>
      <c r="I17" s="30">
        <f t="shared" si="2"/>
        <v>15.934210526315789</v>
      </c>
      <c r="J17" s="26"/>
    </row>
    <row r="18" spans="2:10" x14ac:dyDescent="0.25">
      <c r="B18" s="27">
        <v>10</v>
      </c>
      <c r="C18" s="28" t="s">
        <v>28</v>
      </c>
      <c r="D18" s="29">
        <v>27</v>
      </c>
      <c r="E18" s="29">
        <v>2830</v>
      </c>
      <c r="F18" s="29">
        <v>182</v>
      </c>
      <c r="G18" s="29">
        <f t="shared" si="0"/>
        <v>104.81481481481481</v>
      </c>
      <c r="H18" s="29">
        <f t="shared" si="1"/>
        <v>6.7407407407407405</v>
      </c>
      <c r="I18" s="30">
        <f t="shared" si="2"/>
        <v>15.549450549450549</v>
      </c>
      <c r="J18" s="26"/>
    </row>
    <row r="19" spans="2:10" x14ac:dyDescent="0.25">
      <c r="B19" s="27">
        <v>11</v>
      </c>
      <c r="C19" s="28" t="s">
        <v>29</v>
      </c>
      <c r="D19" s="29">
        <v>22</v>
      </c>
      <c r="E19" s="29">
        <v>2274</v>
      </c>
      <c r="F19" s="29">
        <v>176</v>
      </c>
      <c r="G19" s="29">
        <f t="shared" si="0"/>
        <v>103.36363636363636</v>
      </c>
      <c r="H19" s="29">
        <f t="shared" si="1"/>
        <v>8</v>
      </c>
      <c r="I19" s="30">
        <f t="shared" si="2"/>
        <v>12.920454545454545</v>
      </c>
      <c r="J19" s="26"/>
    </row>
    <row r="20" spans="2:10" x14ac:dyDescent="0.25">
      <c r="B20" s="27">
        <v>12</v>
      </c>
      <c r="C20" s="28" t="s">
        <v>30</v>
      </c>
      <c r="D20" s="29">
        <v>22</v>
      </c>
      <c r="E20" s="29">
        <v>2270</v>
      </c>
      <c r="F20" s="29">
        <v>156</v>
      </c>
      <c r="G20" s="29">
        <f t="shared" si="0"/>
        <v>103.18181818181819</v>
      </c>
      <c r="H20" s="29">
        <f t="shared" si="1"/>
        <v>7.0909090909090908</v>
      </c>
      <c r="I20" s="30">
        <f>E20/F20*100%</f>
        <v>14.551282051282051</v>
      </c>
      <c r="J20" s="26"/>
    </row>
    <row r="21" spans="2:10" x14ac:dyDescent="0.25">
      <c r="B21" s="27">
        <v>13</v>
      </c>
      <c r="C21" s="28" t="s">
        <v>31</v>
      </c>
      <c r="D21" s="29">
        <v>30</v>
      </c>
      <c r="E21" s="29">
        <v>3208</v>
      </c>
      <c r="F21" s="29">
        <v>228</v>
      </c>
      <c r="G21" s="29">
        <f t="shared" si="0"/>
        <v>106.93333333333334</v>
      </c>
      <c r="H21" s="29">
        <f t="shared" si="1"/>
        <v>7.6</v>
      </c>
      <c r="I21" s="30">
        <f t="shared" si="2"/>
        <v>14.070175438596491</v>
      </c>
      <c r="J21" s="26"/>
    </row>
    <row r="22" spans="2:10" x14ac:dyDescent="0.25">
      <c r="B22" s="27">
        <v>14</v>
      </c>
      <c r="C22" s="28" t="s">
        <v>32</v>
      </c>
      <c r="D22" s="29">
        <v>24</v>
      </c>
      <c r="E22" s="29">
        <v>2620</v>
      </c>
      <c r="F22" s="29">
        <v>210</v>
      </c>
      <c r="G22" s="29">
        <f t="shared" si="0"/>
        <v>109.16666666666667</v>
      </c>
      <c r="H22" s="29">
        <f t="shared" si="1"/>
        <v>8.75</v>
      </c>
      <c r="I22" s="30">
        <f t="shared" si="2"/>
        <v>12.476190476190476</v>
      </c>
      <c r="J22" s="26"/>
    </row>
    <row r="23" spans="2:10" x14ac:dyDescent="0.25">
      <c r="B23" s="27">
        <v>15</v>
      </c>
      <c r="C23" s="28" t="s">
        <v>33</v>
      </c>
      <c r="D23" s="29">
        <v>24</v>
      </c>
      <c r="E23" s="29">
        <v>2079</v>
      </c>
      <c r="F23" s="29">
        <v>204</v>
      </c>
      <c r="G23" s="29">
        <f t="shared" si="0"/>
        <v>86.625</v>
      </c>
      <c r="H23" s="29">
        <f t="shared" si="1"/>
        <v>8.5</v>
      </c>
      <c r="I23" s="30">
        <f t="shared" si="2"/>
        <v>10.191176470588236</v>
      </c>
      <c r="J23" s="26"/>
    </row>
    <row r="24" spans="2:10" x14ac:dyDescent="0.25">
      <c r="B24" s="27">
        <v>16</v>
      </c>
      <c r="C24" s="28" t="s">
        <v>34</v>
      </c>
      <c r="D24" s="29">
        <v>30</v>
      </c>
      <c r="E24" s="29">
        <v>3084</v>
      </c>
      <c r="F24" s="29">
        <v>256</v>
      </c>
      <c r="G24" s="29">
        <f t="shared" si="0"/>
        <v>102.8</v>
      </c>
      <c r="H24" s="29">
        <f t="shared" si="1"/>
        <v>8.5333333333333332</v>
      </c>
      <c r="I24" s="30">
        <f t="shared" si="2"/>
        <v>12.046875</v>
      </c>
      <c r="J24" s="26"/>
    </row>
    <row r="25" spans="2:10" x14ac:dyDescent="0.25">
      <c r="B25" s="27">
        <v>17</v>
      </c>
      <c r="C25" s="28" t="s">
        <v>35</v>
      </c>
      <c r="D25" s="29">
        <v>34</v>
      </c>
      <c r="E25" s="29">
        <v>3946</v>
      </c>
      <c r="F25" s="29">
        <v>297</v>
      </c>
      <c r="G25" s="29">
        <f t="shared" si="0"/>
        <v>116.05882352941177</v>
      </c>
      <c r="H25" s="29">
        <f t="shared" si="1"/>
        <v>8.735294117647058</v>
      </c>
      <c r="I25" s="30">
        <f t="shared" si="2"/>
        <v>13.286195286195285</v>
      </c>
      <c r="J25" s="26"/>
    </row>
    <row r="26" spans="2:10" x14ac:dyDescent="0.25">
      <c r="B26" s="27">
        <v>18</v>
      </c>
      <c r="C26" s="28" t="s">
        <v>36</v>
      </c>
      <c r="D26" s="29">
        <v>24</v>
      </c>
      <c r="E26" s="29">
        <v>2883</v>
      </c>
      <c r="F26" s="29">
        <v>216</v>
      </c>
      <c r="G26" s="29">
        <f t="shared" si="0"/>
        <v>120.125</v>
      </c>
      <c r="H26" s="29">
        <f t="shared" si="1"/>
        <v>9</v>
      </c>
      <c r="I26" s="30">
        <f t="shared" si="2"/>
        <v>13.347222222222221</v>
      </c>
      <c r="J26" s="26"/>
    </row>
    <row r="27" spans="2:10" x14ac:dyDescent="0.25">
      <c r="B27" s="27">
        <v>19</v>
      </c>
      <c r="C27" s="28" t="s">
        <v>37</v>
      </c>
      <c r="D27" s="29">
        <v>27</v>
      </c>
      <c r="E27" s="29">
        <v>1954</v>
      </c>
      <c r="F27" s="29">
        <v>210</v>
      </c>
      <c r="G27" s="29">
        <f t="shared" si="0"/>
        <v>72.370370370370367</v>
      </c>
      <c r="H27" s="29">
        <f t="shared" si="1"/>
        <v>7.7777777777777777</v>
      </c>
      <c r="I27" s="30">
        <f t="shared" si="2"/>
        <v>9.3047619047619055</v>
      </c>
      <c r="J27" s="26"/>
    </row>
    <row r="28" spans="2:10" x14ac:dyDescent="0.25">
      <c r="B28" s="27">
        <v>20</v>
      </c>
      <c r="C28" s="28" t="s">
        <v>38</v>
      </c>
      <c r="D28" s="29">
        <v>24</v>
      </c>
      <c r="E28" s="29">
        <v>2151</v>
      </c>
      <c r="F28" s="29">
        <v>189</v>
      </c>
      <c r="G28" s="29">
        <f t="shared" si="0"/>
        <v>89.625</v>
      </c>
      <c r="H28" s="29">
        <f t="shared" si="1"/>
        <v>7.875</v>
      </c>
      <c r="I28" s="30">
        <f t="shared" si="2"/>
        <v>11.380952380952381</v>
      </c>
      <c r="J28" s="26"/>
    </row>
    <row r="29" spans="2:10" x14ac:dyDescent="0.25">
      <c r="B29" s="27">
        <v>21</v>
      </c>
      <c r="C29" s="28" t="s">
        <v>39</v>
      </c>
      <c r="D29" s="29">
        <v>29</v>
      </c>
      <c r="E29" s="29">
        <v>2304</v>
      </c>
      <c r="F29" s="29">
        <v>203</v>
      </c>
      <c r="G29" s="29">
        <f t="shared" si="0"/>
        <v>79.448275862068968</v>
      </c>
      <c r="H29" s="29">
        <f t="shared" si="1"/>
        <v>7</v>
      </c>
      <c r="I29" s="30">
        <f t="shared" si="2"/>
        <v>11.349753694581281</v>
      </c>
      <c r="J29" s="26"/>
    </row>
    <row r="30" spans="2:10" x14ac:dyDescent="0.25">
      <c r="B30" s="27">
        <v>22</v>
      </c>
      <c r="C30" s="28" t="s">
        <v>40</v>
      </c>
      <c r="D30" s="29">
        <v>33</v>
      </c>
      <c r="E30" s="29">
        <v>4066</v>
      </c>
      <c r="F30" s="29">
        <v>314</v>
      </c>
      <c r="G30" s="29">
        <f t="shared" si="0"/>
        <v>123.21212121212122</v>
      </c>
      <c r="H30" s="29">
        <f t="shared" si="1"/>
        <v>9.5151515151515156</v>
      </c>
      <c r="I30" s="30">
        <f t="shared" si="2"/>
        <v>12.949044585987261</v>
      </c>
      <c r="J30" s="26"/>
    </row>
    <row r="31" spans="2:10" x14ac:dyDescent="0.25">
      <c r="B31" s="27">
        <v>23</v>
      </c>
      <c r="C31" s="28" t="s">
        <v>41</v>
      </c>
      <c r="D31" s="29">
        <v>23</v>
      </c>
      <c r="E31" s="29">
        <v>2977</v>
      </c>
      <c r="F31" s="29">
        <v>183</v>
      </c>
      <c r="G31" s="29">
        <f t="shared" si="0"/>
        <v>129.43478260869566</v>
      </c>
      <c r="H31" s="29">
        <f t="shared" si="1"/>
        <v>7.9565217391304346</v>
      </c>
      <c r="I31" s="30">
        <f t="shared" si="2"/>
        <v>16.26775956284153</v>
      </c>
      <c r="J31" s="26"/>
    </row>
    <row r="32" spans="2:10" x14ac:dyDescent="0.25">
      <c r="B32" s="27">
        <v>24</v>
      </c>
      <c r="C32" s="28" t="s">
        <v>42</v>
      </c>
      <c r="D32" s="29">
        <v>18</v>
      </c>
      <c r="E32" s="29">
        <v>2152</v>
      </c>
      <c r="F32" s="29">
        <v>147</v>
      </c>
      <c r="G32" s="29">
        <f t="shared" si="0"/>
        <v>119.55555555555556</v>
      </c>
      <c r="H32" s="29">
        <f t="shared" si="1"/>
        <v>8.1666666666666661</v>
      </c>
      <c r="I32" s="30">
        <f t="shared" si="2"/>
        <v>14.639455782312925</v>
      </c>
      <c r="J32" s="26"/>
    </row>
    <row r="33" spans="2:10" x14ac:dyDescent="0.25">
      <c r="B33" s="27">
        <v>25</v>
      </c>
      <c r="C33" s="28" t="s">
        <v>43</v>
      </c>
      <c r="D33" s="29">
        <v>20</v>
      </c>
      <c r="E33" s="29">
        <v>3567</v>
      </c>
      <c r="F33" s="29">
        <v>211</v>
      </c>
      <c r="G33" s="29">
        <f t="shared" si="0"/>
        <v>178.35</v>
      </c>
      <c r="H33" s="29">
        <f t="shared" si="1"/>
        <v>10.55</v>
      </c>
      <c r="I33" s="30">
        <f t="shared" si="2"/>
        <v>16.90521327014218</v>
      </c>
      <c r="J33" s="26"/>
    </row>
    <row r="34" spans="2:10" ht="15.75" thickBot="1" x14ac:dyDescent="0.3">
      <c r="B34" s="31">
        <v>26</v>
      </c>
      <c r="C34" s="32" t="s">
        <v>44</v>
      </c>
      <c r="D34" s="33">
        <v>14</v>
      </c>
      <c r="E34" s="33">
        <v>2566</v>
      </c>
      <c r="F34" s="33">
        <v>140</v>
      </c>
      <c r="G34" s="33">
        <f t="shared" si="0"/>
        <v>183.28571428571428</v>
      </c>
      <c r="H34" s="33">
        <f t="shared" si="1"/>
        <v>10</v>
      </c>
      <c r="I34" s="34">
        <f t="shared" si="2"/>
        <v>18.328571428571429</v>
      </c>
      <c r="J34" s="26"/>
    </row>
    <row r="35" spans="2:10" x14ac:dyDescent="0.25">
      <c r="B35" s="35">
        <v>2020</v>
      </c>
      <c r="C35" s="36"/>
      <c r="D35" s="37">
        <f>SUM(D9:D34)</f>
        <v>660</v>
      </c>
      <c r="E35" s="37">
        <f>SUM(E9:E34)</f>
        <v>72169</v>
      </c>
      <c r="F35" s="37">
        <f>SUM(F9:F34)</f>
        <v>5503</v>
      </c>
      <c r="G35" s="37">
        <f>E35/D35*100%</f>
        <v>109.34696969696969</v>
      </c>
      <c r="H35" s="24">
        <f>F35/D35*100%</f>
        <v>8.3378787878787879</v>
      </c>
      <c r="I35" s="25">
        <f>E35/F35*100%</f>
        <v>13.114483009267673</v>
      </c>
      <c r="J35" s="38"/>
    </row>
    <row r="36" spans="2:10" x14ac:dyDescent="0.25">
      <c r="B36" s="39">
        <v>2019</v>
      </c>
      <c r="C36" s="40"/>
      <c r="D36" s="37">
        <v>679</v>
      </c>
      <c r="E36" s="37">
        <v>76050</v>
      </c>
      <c r="F36" s="37">
        <v>5727</v>
      </c>
      <c r="G36" s="37">
        <v>112</v>
      </c>
      <c r="H36" s="41">
        <v>8</v>
      </c>
      <c r="I36" s="42">
        <v>13</v>
      </c>
      <c r="J36" s="38"/>
    </row>
    <row r="37" spans="2:10" x14ac:dyDescent="0.25">
      <c r="B37" s="39">
        <v>2018</v>
      </c>
      <c r="C37" s="40"/>
      <c r="D37" s="37">
        <v>703</v>
      </c>
      <c r="E37" s="37">
        <v>80059</v>
      </c>
      <c r="F37" s="37">
        <v>5939</v>
      </c>
      <c r="G37" s="37">
        <v>116.72938623972586</v>
      </c>
      <c r="H37" s="37">
        <v>8.4791174566538849</v>
      </c>
      <c r="I37" s="43">
        <v>13.630958256928734</v>
      </c>
      <c r="J37" s="38"/>
    </row>
    <row r="38" spans="2:10" x14ac:dyDescent="0.25">
      <c r="B38" s="44">
        <v>2017</v>
      </c>
      <c r="C38" s="45"/>
      <c r="D38" s="46">
        <v>705</v>
      </c>
      <c r="E38" s="46">
        <v>83665</v>
      </c>
      <c r="F38" s="46">
        <v>6124</v>
      </c>
      <c r="G38" s="46">
        <v>118.67375886524823</v>
      </c>
      <c r="H38" s="46">
        <v>8.686524822695036</v>
      </c>
      <c r="I38" s="47">
        <v>13.661822338340954</v>
      </c>
      <c r="J38" s="38"/>
    </row>
    <row r="39" spans="2:10" x14ac:dyDescent="0.25">
      <c r="B39" s="44">
        <v>2016</v>
      </c>
      <c r="C39" s="45"/>
      <c r="D39" s="46">
        <v>710</v>
      </c>
      <c r="E39" s="46">
        <v>85849</v>
      </c>
      <c r="F39" s="46">
        <v>6258</v>
      </c>
      <c r="G39" s="46">
        <v>123.5793671461625</v>
      </c>
      <c r="H39" s="46">
        <v>8.850200218222021</v>
      </c>
      <c r="I39" s="47">
        <v>13.854765728816176</v>
      </c>
      <c r="J39" s="38"/>
    </row>
    <row r="40" spans="2:10" x14ac:dyDescent="0.25">
      <c r="B40" s="44">
        <v>2015</v>
      </c>
      <c r="C40" s="45"/>
      <c r="D40" s="48">
        <v>716</v>
      </c>
      <c r="E40" s="48">
        <v>87698</v>
      </c>
      <c r="F40" s="48">
        <v>6322</v>
      </c>
      <c r="G40" s="48">
        <v>125.26457403593386</v>
      </c>
      <c r="H40" s="48">
        <v>8.8892369456311293</v>
      </c>
      <c r="I40" s="49">
        <v>13.965979486064064</v>
      </c>
      <c r="J40" s="38"/>
    </row>
    <row r="41" spans="2:10" ht="15.75" thickBot="1" x14ac:dyDescent="0.3">
      <c r="B41" s="50">
        <v>2014</v>
      </c>
      <c r="C41" s="51"/>
      <c r="D41" s="52">
        <v>727</v>
      </c>
      <c r="E41" s="52">
        <v>90413</v>
      </c>
      <c r="F41" s="52">
        <v>6469</v>
      </c>
      <c r="G41" s="52">
        <v>127.26545281620912</v>
      </c>
      <c r="H41" s="52">
        <v>8.9637660774750323</v>
      </c>
      <c r="I41" s="53">
        <v>14.090219692166166</v>
      </c>
      <c r="J41" s="38"/>
    </row>
    <row r="42" spans="2:10" ht="15.75" thickTop="1" x14ac:dyDescent="0.25">
      <c r="B42" s="54" t="s">
        <v>45</v>
      </c>
      <c r="C42" s="55"/>
      <c r="D42" s="55"/>
      <c r="E42" s="55"/>
      <c r="F42" s="55"/>
      <c r="G42" s="55"/>
      <c r="H42" s="56"/>
      <c r="I42" s="56"/>
      <c r="J42" s="26"/>
    </row>
    <row r="43" spans="2:10" ht="7.5" customHeight="1" x14ac:dyDescent="0.25">
      <c r="B43" s="57"/>
      <c r="C43" s="26"/>
      <c r="D43" s="26"/>
      <c r="E43" s="26"/>
      <c r="F43" s="26"/>
      <c r="G43" s="26"/>
      <c r="H43" s="26"/>
      <c r="I43" s="26"/>
      <c r="J43" s="26"/>
    </row>
    <row r="44" spans="2:10" x14ac:dyDescent="0.25">
      <c r="B44" s="57"/>
      <c r="C44" s="26"/>
      <c r="D44" s="26"/>
      <c r="E44" s="26"/>
      <c r="F44" s="58"/>
      <c r="G44" s="58"/>
      <c r="H44" s="58"/>
      <c r="I44" s="58"/>
      <c r="J44" s="26"/>
    </row>
    <row r="45" spans="2:10" x14ac:dyDescent="0.25">
      <c r="F45" s="58"/>
      <c r="G45" s="58"/>
      <c r="H45" s="58"/>
      <c r="I45" s="58"/>
    </row>
    <row r="46" spans="2:10" x14ac:dyDescent="0.25">
      <c r="F46" s="58"/>
      <c r="G46" s="58"/>
      <c r="H46" s="58"/>
      <c r="I46" s="58"/>
    </row>
    <row r="47" spans="2:10" x14ac:dyDescent="0.25">
      <c r="F47" s="58"/>
      <c r="G47" s="58"/>
      <c r="H47" s="58"/>
      <c r="I47" s="58"/>
    </row>
    <row r="48" spans="2:10" x14ac:dyDescent="0.25">
      <c r="G48" s="59"/>
    </row>
    <row r="49" spans="6:9" x14ac:dyDescent="0.25">
      <c r="G49" s="59"/>
    </row>
    <row r="50" spans="6:9" x14ac:dyDescent="0.25">
      <c r="G50" s="59"/>
    </row>
    <row r="51" spans="6:9" x14ac:dyDescent="0.25">
      <c r="F51" s="60"/>
      <c r="G51" s="60"/>
      <c r="H51" s="60"/>
      <c r="I51" s="60"/>
    </row>
    <row r="52" spans="6:9" x14ac:dyDescent="0.25">
      <c r="F52" s="61"/>
      <c r="G52" s="61"/>
      <c r="H52" s="61"/>
      <c r="I52" s="61"/>
    </row>
    <row r="53" spans="6:9" x14ac:dyDescent="0.25">
      <c r="F53" s="61"/>
      <c r="G53" s="61"/>
      <c r="H53" s="61"/>
      <c r="I53" s="61"/>
    </row>
  </sheetData>
  <mergeCells count="25">
    <mergeCell ref="F51:I51"/>
    <mergeCell ref="F52:I52"/>
    <mergeCell ref="F53:I53"/>
    <mergeCell ref="B40:C40"/>
    <mergeCell ref="B41:C41"/>
    <mergeCell ref="F44:I44"/>
    <mergeCell ref="F45:I45"/>
    <mergeCell ref="F46:I46"/>
    <mergeCell ref="F47:I47"/>
    <mergeCell ref="I5:I7"/>
    <mergeCell ref="B35:C35"/>
    <mergeCell ref="B36:C36"/>
    <mergeCell ref="B37:C37"/>
    <mergeCell ref="B38:C38"/>
    <mergeCell ref="B39:C39"/>
    <mergeCell ref="B1:I1"/>
    <mergeCell ref="B2:I2"/>
    <mergeCell ref="B3:I3"/>
    <mergeCell ref="B5:B7"/>
    <mergeCell ref="C5:C7"/>
    <mergeCell ref="D5:D7"/>
    <mergeCell ref="E5:E7"/>
    <mergeCell ref="F5:F7"/>
    <mergeCell ref="G5:G7"/>
    <mergeCell ref="H5:H7"/>
  </mergeCells>
  <pageMargins left="0.70866141732283472" right="0.70866141732283472" top="0.74803149606299213" bottom="0.74803149606299213" header="0.31496062992125984" footer="0.31496062992125984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2022-03-11T01:41:17Z</dcterms:created>
  <dcterms:modified xsi:type="dcterms:W3CDTF">2022-03-11T01:41:18Z</dcterms:modified>
</cp:coreProperties>
</file>