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waskim\"/>
    </mc:Choice>
  </mc:AlternateContent>
  <bookViews>
    <workbookView xWindow="0" yWindow="0" windowWidth="28800" windowHeight="12435"/>
  </bookViews>
  <sheets>
    <sheet name="Tabel 4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1" i="1"/>
  <c r="C31" i="1"/>
  <c r="D30" i="1"/>
  <c r="C30" i="1"/>
  <c r="D26" i="1"/>
  <c r="C26" i="1"/>
  <c r="D22" i="1"/>
  <c r="C22" i="1"/>
  <c r="D18" i="1"/>
  <c r="C18" i="1"/>
  <c r="D15" i="1"/>
  <c r="C15" i="1"/>
  <c r="D14" i="1"/>
  <c r="C14" i="1"/>
  <c r="D10" i="1"/>
  <c r="C10" i="1"/>
  <c r="C36" i="1" s="1"/>
</calcChain>
</file>

<file path=xl/sharedStrings.xml><?xml version="1.0" encoding="utf-8"?>
<sst xmlns="http://schemas.openxmlformats.org/spreadsheetml/2006/main" count="38" uniqueCount="38">
  <si>
    <t>Tabel 4. 2</t>
  </si>
  <si>
    <t>Kecamatan</t>
  </si>
  <si>
    <t>Jumlah Rumah</t>
  </si>
  <si>
    <t>Jml Penduduk dg akses berkelanjutan air minum layak</t>
  </si>
  <si>
    <t>(1)</t>
  </si>
  <si>
    <t>(2)</t>
  </si>
  <si>
    <t>(3)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</si>
  <si>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</si>
  <si>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</si>
  <si>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</si>
  <si>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</si>
  <si>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</si>
  <si>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</si>
  <si>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</si>
  <si>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</si>
  <si>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</si>
  <si>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</si>
  <si>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</si>
  <si>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</si>
  <si>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</si>
  <si>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</si>
  <si>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</si>
  <si>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</si>
  <si>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</si>
  <si>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</si>
  <si>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</si>
  <si>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</si>
  <si>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</si>
  <si>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</si>
  <si>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</si>
  <si>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</si>
  <si>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</si>
  <si>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</si>
  <si>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2017</t>
  </si>
  <si>
    <t>bandingkan dgn penduduk dukcapil</t>
  </si>
  <si>
    <t>Sumber : Dinas Kesehatan Kabupaten Klaten, 2018</t>
  </si>
  <si>
    <t xml:space="preserve">                        </t>
  </si>
  <si>
    <t xml:space="preserve"> Jumlah Rumah dan Penduduk dg Akses Berkelanjutan Air Minum Layak Di Kabupaten KlatenTahun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</si>
</sst>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i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1" applyNumberFormat="1" applyFont="1" applyFill="1" applyBorder="1" applyAlignment="1">
      <alignment horizontal="center" vertical="top"/>
    </xf>
    <xf numFmtId="0" fontId="7" fillId="0" borderId="18" xfId="1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right" vertical="top" wrapText="1"/>
    </xf>
    <xf numFmtId="0" fontId="6" fillId="0" borderId="20" xfId="1" applyNumberFormat="1" applyFont="1" applyFill="1" applyBorder="1" applyAlignment="1">
      <alignment horizontal="center" vertical="top"/>
    </xf>
    <xf numFmtId="0" fontId="6" fillId="0" borderId="21" xfId="1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0" fillId="0" borderId="0" xfId="0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5" fillId="0" borderId="4" xfId="0" quotePrefix="1" applyFont="1" applyFill="1" applyBorder="1" applyAlignment="1">
      <alignment horizontal="center" vertical="top" wrapText="1"/>
    </xf>
    <xf numFmtId="0" fontId="5" fillId="0" borderId="5" xfId="0" quotePrefix="1" applyFont="1" applyFill="1" applyBorder="1" applyAlignment="1">
      <alignment horizontal="center" vertical="top" wrapText="1"/>
    </xf>
    <xf numFmtId="0" fontId="5" fillId="0" borderId="6" xfId="0" quotePrefix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/>
    </xf>
    <xf numFmtId="0" fontId="6" fillId="0" borderId="8" xfId="1" applyNumberFormat="1" applyFont="1" applyFill="1" applyBorder="1" applyAlignment="1">
      <alignment horizontal="center" vertical="top"/>
    </xf>
    <xf numFmtId="0" fontId="6" fillId="0" borderId="9" xfId="1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1" applyNumberFormat="1" applyFont="1" applyFill="1" applyBorder="1" applyAlignment="1">
      <alignment horizontal="center" vertical="top"/>
    </xf>
    <xf numFmtId="0" fontId="6" fillId="0" borderId="12" xfId="1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1" applyNumberFormat="1" applyFont="1" applyFill="1" applyBorder="1" applyAlignment="1">
      <alignment horizontal="center" vertical="top"/>
    </xf>
    <xf numFmtId="0" fontId="6" fillId="0" borderId="15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4:F39"/>
  <sheetViews>
    <sheetView tabSelected="1" workbookViewId="0">
      <selection sqref="A1:XFD1048576"/>
    </sheetView>
  </sheetViews>
  <sheetFormatPr defaultRowHeight="15" x14ac:dyDescent="0.25"/>
  <cols>
    <col min="1" max="1" width="11" style="11" customWidth="1"/>
    <col min="2" max="2" width="21.140625" style="11" customWidth="1"/>
    <col min="3" max="3" width="14.140625" style="11" customWidth="1"/>
    <col min="4" max="4" width="26.28515625" style="11" customWidth="1"/>
    <col min="5" max="16384" width="9.140625" style="11"/>
  </cols>
  <sheetData>
    <row r="4" spans="2:4" x14ac:dyDescent="0.25">
      <c r="B4" s="10" t="s">
        <v>0</v>
      </c>
      <c r="C4" s="10"/>
      <c r="D4" s="10"/>
    </row>
    <row r="5" spans="2:4" ht="30" customHeight="1" x14ac:dyDescent="0.25">
      <c r="B5" s="12" t="s">
        <v>37</v>
      </c>
      <c r="C5" s="12"/>
      <c r="D5" s="12"/>
    </row>
    <row r="6" spans="2:4" x14ac:dyDescent="0.25">
      <c r="B6" s="13" t="s">
        <v>36</v>
      </c>
      <c r="C6" s="13"/>
      <c r="D6" s="13"/>
    </row>
    <row r="7" spans="2:4" ht="15.75" thickBot="1" x14ac:dyDescent="0.3">
      <c r="B7" s="14"/>
      <c r="C7" s="15"/>
      <c r="D7" s="15"/>
    </row>
    <row r="8" spans="2:4" ht="24.75" thickTop="1" x14ac:dyDescent="0.25">
      <c r="B8" s="1" t="s">
        <v>1</v>
      </c>
      <c r="C8" s="2" t="s">
        <v>2</v>
      </c>
      <c r="D8" s="3" t="s">
        <v>3</v>
      </c>
    </row>
    <row r="9" spans="2:4" x14ac:dyDescent="0.25">
      <c r="B9" s="16" t="s">
        <v>4</v>
      </c>
      <c r="C9" s="17" t="s">
        <v>5</v>
      </c>
      <c r="D9" s="18" t="s">
        <v>6</v>
      </c>
    </row>
    <row r="10" spans="2:4" x14ac:dyDescent="0.25">
      <c r="B10" s="19" t="s">
        <v>7</v>
      </c>
      <c r="C10" s="20">
        <f>7262*2</f>
        <v>14524</v>
      </c>
      <c r="D10" s="21">
        <f>22925+26475</f>
        <v>49400</v>
      </c>
    </row>
    <row r="11" spans="2:4" x14ac:dyDescent="0.25">
      <c r="B11" s="22" t="s">
        <v>8</v>
      </c>
      <c r="C11" s="23">
        <v>10876</v>
      </c>
      <c r="D11" s="24">
        <v>33235</v>
      </c>
    </row>
    <row r="12" spans="2:4" x14ac:dyDescent="0.25">
      <c r="B12" s="22" t="s">
        <v>9</v>
      </c>
      <c r="C12" s="23">
        <v>15464</v>
      </c>
      <c r="D12" s="24">
        <v>55570</v>
      </c>
    </row>
    <row r="13" spans="2:4" x14ac:dyDescent="0.25">
      <c r="B13" s="22" t="s">
        <v>10</v>
      </c>
      <c r="C13" s="23">
        <v>15347</v>
      </c>
      <c r="D13" s="24">
        <v>27448</v>
      </c>
    </row>
    <row r="14" spans="2:4" x14ac:dyDescent="0.25">
      <c r="B14" s="22" t="s">
        <v>11</v>
      </c>
      <c r="C14" s="23">
        <f>7708+8567</f>
        <v>16275</v>
      </c>
      <c r="D14" s="24">
        <f>32864+31189</f>
        <v>64053</v>
      </c>
    </row>
    <row r="15" spans="2:4" x14ac:dyDescent="0.25">
      <c r="B15" s="22" t="s">
        <v>12</v>
      </c>
      <c r="C15" s="23">
        <f>9837+10056</f>
        <v>19893</v>
      </c>
      <c r="D15" s="24">
        <f>32575+31435</f>
        <v>64010</v>
      </c>
    </row>
    <row r="16" spans="2:4" x14ac:dyDescent="0.25">
      <c r="B16" s="22" t="s">
        <v>13</v>
      </c>
      <c r="C16" s="23">
        <v>8748</v>
      </c>
      <c r="D16" s="24">
        <v>31435</v>
      </c>
    </row>
    <row r="17" spans="2:4" x14ac:dyDescent="0.25">
      <c r="B17" s="22" t="s">
        <v>14</v>
      </c>
      <c r="C17" s="23">
        <v>4892</v>
      </c>
      <c r="D17" s="24">
        <v>16175</v>
      </c>
    </row>
    <row r="18" spans="2:4" x14ac:dyDescent="0.25">
      <c r="B18" s="22" t="s">
        <v>15</v>
      </c>
      <c r="C18" s="23">
        <f>8429+6996</f>
        <v>15425</v>
      </c>
      <c r="D18" s="24">
        <f>31597+28040</f>
        <v>59637</v>
      </c>
    </row>
    <row r="19" spans="2:4" x14ac:dyDescent="0.25">
      <c r="B19" s="22" t="s">
        <v>16</v>
      </c>
      <c r="C19" s="23">
        <v>12392</v>
      </c>
      <c r="D19" s="24">
        <v>40975</v>
      </c>
    </row>
    <row r="20" spans="2:4" x14ac:dyDescent="0.25">
      <c r="B20" s="22" t="s">
        <v>17</v>
      </c>
      <c r="C20" s="23">
        <v>9495</v>
      </c>
      <c r="D20" s="24">
        <v>29484</v>
      </c>
    </row>
    <row r="21" spans="2:4" x14ac:dyDescent="0.25">
      <c r="B21" s="22" t="s">
        <v>18</v>
      </c>
      <c r="C21" s="23">
        <v>10602</v>
      </c>
      <c r="D21" s="24">
        <v>38430</v>
      </c>
    </row>
    <row r="22" spans="2:4" x14ac:dyDescent="0.25">
      <c r="B22" s="22" t="s">
        <v>19</v>
      </c>
      <c r="C22" s="23">
        <f>8105+9215</f>
        <v>17320</v>
      </c>
      <c r="D22" s="24">
        <f>33308+30802</f>
        <v>64110</v>
      </c>
    </row>
    <row r="23" spans="2:4" x14ac:dyDescent="0.25">
      <c r="B23" s="22" t="s">
        <v>20</v>
      </c>
      <c r="C23" s="23">
        <v>12540</v>
      </c>
      <c r="D23" s="24">
        <v>17494</v>
      </c>
    </row>
    <row r="24" spans="2:4" x14ac:dyDescent="0.25">
      <c r="B24" s="22" t="s">
        <v>21</v>
      </c>
      <c r="C24" s="23">
        <v>12250</v>
      </c>
      <c r="D24" s="24">
        <v>50546</v>
      </c>
    </row>
    <row r="25" spans="2:4" x14ac:dyDescent="0.25">
      <c r="B25" s="25" t="s">
        <v>22</v>
      </c>
      <c r="C25" s="23">
        <v>14159</v>
      </c>
      <c r="D25" s="24">
        <v>59583</v>
      </c>
    </row>
    <row r="26" spans="2:4" x14ac:dyDescent="0.25">
      <c r="B26" s="22" t="s">
        <v>23</v>
      </c>
      <c r="C26" s="23">
        <f>7219+9396</f>
        <v>16615</v>
      </c>
      <c r="D26" s="24">
        <f>19028+38747</f>
        <v>57775</v>
      </c>
    </row>
    <row r="27" spans="2:4" x14ac:dyDescent="0.25">
      <c r="B27" s="22" t="s">
        <v>24</v>
      </c>
      <c r="C27" s="23">
        <v>11934</v>
      </c>
      <c r="D27" s="24">
        <v>39967</v>
      </c>
    </row>
    <row r="28" spans="2:4" x14ac:dyDescent="0.25">
      <c r="B28" s="22" t="s">
        <v>25</v>
      </c>
      <c r="C28" s="23">
        <v>10683</v>
      </c>
      <c r="D28" s="24">
        <v>45206</v>
      </c>
    </row>
    <row r="29" spans="2:4" x14ac:dyDescent="0.25">
      <c r="B29" s="22" t="s">
        <v>26</v>
      </c>
      <c r="C29" s="23">
        <v>10853</v>
      </c>
      <c r="D29" s="24">
        <v>49711</v>
      </c>
    </row>
    <row r="30" spans="2:4" x14ac:dyDescent="0.25">
      <c r="B30" s="22" t="s">
        <v>27</v>
      </c>
      <c r="C30" s="23">
        <f>6634+6772</f>
        <v>13406</v>
      </c>
      <c r="D30" s="24">
        <f>23562+32167</f>
        <v>55729</v>
      </c>
    </row>
    <row r="31" spans="2:4" x14ac:dyDescent="0.25">
      <c r="B31" s="22" t="s">
        <v>28</v>
      </c>
      <c r="C31" s="23">
        <f>7400+7659</f>
        <v>15059</v>
      </c>
      <c r="D31" s="24">
        <f>24778+8980</f>
        <v>33758</v>
      </c>
    </row>
    <row r="32" spans="2:4" x14ac:dyDescent="0.25">
      <c r="B32" s="22" t="s">
        <v>29</v>
      </c>
      <c r="C32" s="23">
        <v>10063</v>
      </c>
      <c r="D32" s="24">
        <v>35828</v>
      </c>
    </row>
    <row r="33" spans="2:6" x14ac:dyDescent="0.25">
      <c r="B33" s="22" t="s">
        <v>30</v>
      </c>
      <c r="C33" s="23">
        <v>10720</v>
      </c>
      <c r="D33" s="24">
        <v>39311</v>
      </c>
    </row>
    <row r="34" spans="2:6" x14ac:dyDescent="0.25">
      <c r="B34" s="22" t="s">
        <v>31</v>
      </c>
      <c r="C34" s="23">
        <v>12635</v>
      </c>
      <c r="D34" s="24">
        <v>36794</v>
      </c>
    </row>
    <row r="35" spans="2:6" x14ac:dyDescent="0.25">
      <c r="B35" s="26" t="s">
        <v>32</v>
      </c>
      <c r="C35" s="27">
        <v>11397</v>
      </c>
      <c r="D35" s="28">
        <v>45593</v>
      </c>
    </row>
    <row r="36" spans="2:6" x14ac:dyDescent="0.25">
      <c r="B36" s="29" t="s">
        <v>33</v>
      </c>
      <c r="C36" s="4">
        <f>SUM(C10:C35)</f>
        <v>333567</v>
      </c>
      <c r="D36" s="5">
        <f>SUM(D10:D35)</f>
        <v>1141257</v>
      </c>
      <c r="F36" s="11" t="s">
        <v>34</v>
      </c>
    </row>
    <row r="37" spans="2:6" ht="15.75" thickBot="1" x14ac:dyDescent="0.3">
      <c r="B37" s="6">
        <v>2016</v>
      </c>
      <c r="C37" s="7">
        <v>324167</v>
      </c>
      <c r="D37" s="8">
        <v>963280</v>
      </c>
    </row>
    <row r="38" spans="2:6" ht="15.75" thickTop="1" x14ac:dyDescent="0.25">
      <c r="B38" s="30"/>
      <c r="C38" s="30"/>
      <c r="D38" s="30"/>
    </row>
    <row r="39" spans="2:6" x14ac:dyDescent="0.25">
      <c r="B39" s="9" t="s">
        <v>35</v>
      </c>
      <c r="C39" s="9"/>
      <c r="D39" s="9"/>
    </row>
  </sheetData>
  <mergeCells count="4">
    <mergeCell ref="B4:D4"/>
    <mergeCell ref="B5:D5"/>
    <mergeCell ref="B6:D6"/>
    <mergeCell ref="B39:D39"/>
  </mergeCells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2020-07-21T02:13:10Z</dcterms:created>
  <dcterms:modified xsi:type="dcterms:W3CDTF">2020-07-21T02:13:42Z</dcterms:modified>
</cp:coreProperties>
</file>