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Profil Kesehatan 2025\"/>
    </mc:Choice>
  </mc:AlternateContent>
  <bookViews>
    <workbookView xWindow="0" yWindow="0" windowWidth="28800" windowHeight="11235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45" i="1" l="1"/>
  <c r="J45" i="1"/>
  <c r="I45" i="1"/>
  <c r="H45" i="1"/>
  <c r="F45" i="1"/>
  <c r="E45" i="1"/>
  <c r="K43" i="1"/>
  <c r="D43" i="1"/>
  <c r="G43" i="1" s="1"/>
  <c r="C43" i="1"/>
  <c r="B43" i="1"/>
  <c r="K42" i="1"/>
  <c r="D42" i="1"/>
  <c r="G42" i="1" s="1"/>
  <c r="C42" i="1"/>
  <c r="B42" i="1"/>
  <c r="K41" i="1"/>
  <c r="D41" i="1"/>
  <c r="G41" i="1" s="1"/>
  <c r="C41" i="1"/>
  <c r="B41" i="1"/>
  <c r="K40" i="1"/>
  <c r="G40" i="1"/>
  <c r="D40" i="1"/>
  <c r="C40" i="1"/>
  <c r="B40" i="1"/>
  <c r="K39" i="1"/>
  <c r="G39" i="1"/>
  <c r="D39" i="1"/>
  <c r="C39" i="1"/>
  <c r="K38" i="1"/>
  <c r="D38" i="1"/>
  <c r="G38" i="1" s="1"/>
  <c r="C38" i="1"/>
  <c r="B38" i="1"/>
  <c r="K37" i="1"/>
  <c r="D37" i="1"/>
  <c r="G37" i="1" s="1"/>
  <c r="C37" i="1"/>
  <c r="K36" i="1"/>
  <c r="D36" i="1"/>
  <c r="G36" i="1" s="1"/>
  <c r="C36" i="1"/>
  <c r="B36" i="1"/>
  <c r="K35" i="1"/>
  <c r="D35" i="1"/>
  <c r="G35" i="1" s="1"/>
  <c r="C35" i="1"/>
  <c r="B35" i="1"/>
  <c r="K34" i="1"/>
  <c r="G34" i="1"/>
  <c r="D34" i="1"/>
  <c r="C34" i="1"/>
  <c r="B34" i="1"/>
  <c r="K33" i="1"/>
  <c r="D33" i="1"/>
  <c r="G33" i="1" s="1"/>
  <c r="C33" i="1"/>
  <c r="B33" i="1"/>
  <c r="K32" i="1"/>
  <c r="D32" i="1"/>
  <c r="G32" i="1" s="1"/>
  <c r="C32" i="1"/>
  <c r="K31" i="1"/>
  <c r="D31" i="1"/>
  <c r="G31" i="1" s="1"/>
  <c r="C31" i="1"/>
  <c r="B31" i="1"/>
  <c r="K30" i="1"/>
  <c r="D30" i="1"/>
  <c r="G30" i="1" s="1"/>
  <c r="C30" i="1"/>
  <c r="B30" i="1"/>
  <c r="K29" i="1"/>
  <c r="G29" i="1"/>
  <c r="D29" i="1"/>
  <c r="C29" i="1"/>
  <c r="B29" i="1"/>
  <c r="K28" i="1"/>
  <c r="D28" i="1"/>
  <c r="G28" i="1" s="1"/>
  <c r="C28" i="1"/>
  <c r="B28" i="1"/>
  <c r="K27" i="1"/>
  <c r="D27" i="1"/>
  <c r="G27" i="1" s="1"/>
  <c r="C27" i="1"/>
  <c r="K26" i="1"/>
  <c r="D26" i="1"/>
  <c r="G26" i="1" s="1"/>
  <c r="C26" i="1"/>
  <c r="B26" i="1"/>
  <c r="K25" i="1"/>
  <c r="D25" i="1"/>
  <c r="G25" i="1" s="1"/>
  <c r="C25" i="1"/>
  <c r="B25" i="1"/>
  <c r="K24" i="1"/>
  <c r="G24" i="1"/>
  <c r="D24" i="1"/>
  <c r="C24" i="1"/>
  <c r="B24" i="1"/>
  <c r="K23" i="1"/>
  <c r="D23" i="1"/>
  <c r="G23" i="1" s="1"/>
  <c r="C23" i="1"/>
  <c r="B23" i="1"/>
  <c r="K22" i="1"/>
  <c r="D22" i="1"/>
  <c r="G22" i="1" s="1"/>
  <c r="C22" i="1"/>
  <c r="K21" i="1"/>
  <c r="D21" i="1"/>
  <c r="G21" i="1" s="1"/>
  <c r="C21" i="1"/>
  <c r="B21" i="1"/>
  <c r="K20" i="1"/>
  <c r="D20" i="1"/>
  <c r="G20" i="1" s="1"/>
  <c r="C20" i="1"/>
  <c r="B20" i="1"/>
  <c r="K19" i="1"/>
  <c r="G19" i="1"/>
  <c r="D19" i="1"/>
  <c r="C19" i="1"/>
  <c r="B19" i="1"/>
  <c r="K18" i="1"/>
  <c r="D18" i="1"/>
  <c r="G18" i="1" s="1"/>
  <c r="C18" i="1"/>
  <c r="K17" i="1"/>
  <c r="G17" i="1"/>
  <c r="D17" i="1"/>
  <c r="C17" i="1"/>
  <c r="B17" i="1"/>
  <c r="K16" i="1"/>
  <c r="D16" i="1"/>
  <c r="G16" i="1" s="1"/>
  <c r="C16" i="1"/>
  <c r="K15" i="1"/>
  <c r="D15" i="1"/>
  <c r="G15" i="1" s="1"/>
  <c r="C15" i="1"/>
  <c r="B15" i="1"/>
  <c r="K14" i="1"/>
  <c r="D14" i="1"/>
  <c r="G14" i="1" s="1"/>
  <c r="C14" i="1"/>
  <c r="B14" i="1"/>
  <c r="K13" i="1"/>
  <c r="G13" i="1"/>
  <c r="D13" i="1"/>
  <c r="C13" i="1"/>
  <c r="B13" i="1"/>
  <c r="K12" i="1"/>
  <c r="G12" i="1"/>
  <c r="D12" i="1"/>
  <c r="C12" i="1"/>
  <c r="B12" i="1"/>
  <c r="K11" i="1"/>
  <c r="D11" i="1"/>
  <c r="G11" i="1" s="1"/>
  <c r="C11" i="1"/>
  <c r="K10" i="1"/>
  <c r="D10" i="1"/>
  <c r="G10" i="1" s="1"/>
  <c r="C10" i="1"/>
  <c r="B10" i="1"/>
  <c r="D45" i="1" l="1"/>
  <c r="G45" i="1" s="1"/>
</calcChain>
</file>

<file path=xl/sharedStrings.xml><?xml version="1.0" encoding="utf-8"?>
<sst xmlns="http://schemas.openxmlformats.org/spreadsheetml/2006/main" count="19" uniqueCount="17">
  <si>
    <t>TABEL 28</t>
  </si>
  <si>
    <t>CAKUPAN IBU HAMIL DAN REMAJA PUTRI MENGONSUMSI SUPLEMENTASI GIZI MENURUT KECAMATAN DAN PUSKESMAS</t>
  </si>
  <si>
    <t>KABUPATEN KLATEN</t>
  </si>
  <si>
    <t>TAHUN 2025</t>
  </si>
  <si>
    <t>NO</t>
  </si>
  <si>
    <t>KECAMATAN</t>
  </si>
  <si>
    <t>PUSKESMAS</t>
  </si>
  <si>
    <t>JUMLAH IBU HAMIL</t>
  </si>
  <si>
    <t>SUPLEMENTASI GIZI</t>
  </si>
  <si>
    <t>JUMLAH REMAJA PUTRI</t>
  </si>
  <si>
    <t>IBU HAMIL YANG MENGONSUMSI TTD MINIMAL 180 TABLET</t>
  </si>
  <si>
    <t>IBU HAMIL YANG MENGONSUMSI MMS MINIMAL 180 TABLET</t>
  </si>
  <si>
    <t>%</t>
  </si>
  <si>
    <t>REMAJA PUTRI YANG MENDAPATKAN TABLET TAMBAH DARAH MINIMAL 26 TABLET</t>
  </si>
  <si>
    <t>REMAJA PUTRI YANG  MENGONSUMSI TABLET TAMBAH DARAH MINIMAL 26 TABLET</t>
  </si>
  <si>
    <t>TOTAL</t>
  </si>
  <si>
    <t>Sumber: Pokja Kesehatan Keluarga dan Gizi Dinas Kesehatan Klaten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</si>
</sst>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name val="Calibri"/>
      <family val="2"/>
    </font>
    <font>
      <b/>
      <i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quotePrefix="1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3" fillId="0" borderId="4" xfId="0" applyFont="1" applyBorder="1"/>
    <xf numFmtId="0" fontId="3" fillId="0" borderId="5" xfId="0" applyFont="1" applyBorder="1"/>
    <xf numFmtId="0" fontId="1" fillId="0" borderId="6" xfId="0" applyFont="1" applyBorder="1" applyAlignment="1">
      <alignment horizontal="center" vertical="center" wrapText="1"/>
    </xf>
    <xf numFmtId="0" fontId="3" fillId="0" borderId="7" xfId="0" applyFont="1" applyBorder="1"/>
    <xf numFmtId="0" fontId="1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3" fillId="0" borderId="2" xfId="0" applyFont="1" applyBorder="1"/>
    <xf numFmtId="0" fontId="1" fillId="0" borderId="9" xfId="0" applyFont="1" applyBorder="1" applyAlignment="1">
      <alignment horizontal="center" wrapText="1"/>
    </xf>
    <xf numFmtId="0" fontId="1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3" fontId="2" fillId="0" borderId="11" xfId="0" applyNumberFormat="1" applyFont="1" applyBorder="1" applyAlignment="1">
      <alignment horizontal="right" vertical="center"/>
    </xf>
    <xf numFmtId="0" fontId="2" fillId="0" borderId="12" xfId="0" applyFont="1" applyBorder="1" applyAlignment="1">
      <alignment horizontal="right" vertical="center" wrapText="1"/>
    </xf>
    <xf numFmtId="2" fontId="2" fillId="0" borderId="13" xfId="0" applyNumberFormat="1" applyFont="1" applyBorder="1" applyAlignment="1">
      <alignment horizontal="right" vertical="center"/>
    </xf>
    <xf numFmtId="0" fontId="2" fillId="0" borderId="1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2" fontId="2" fillId="0" borderId="2" xfId="0" applyNumberFormat="1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14" xfId="0" applyFont="1" applyBorder="1" applyAlignment="1">
      <alignment horizontal="right" vertical="center" wrapText="1"/>
    </xf>
    <xf numFmtId="3" fontId="2" fillId="0" borderId="2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 wrapText="1"/>
    </xf>
    <xf numFmtId="2" fontId="2" fillId="0" borderId="2" xfId="0" applyNumberFormat="1" applyFont="1" applyBorder="1" applyAlignment="1">
      <alignment horizontal="right" vertical="center"/>
    </xf>
    <xf numFmtId="0" fontId="2" fillId="0" borderId="13" xfId="0" applyFont="1" applyBorder="1" applyAlignment="1">
      <alignment vertical="center"/>
    </xf>
    <xf numFmtId="0" fontId="2" fillId="2" borderId="2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right" vertical="center" wrapText="1"/>
    </xf>
    <xf numFmtId="3" fontId="2" fillId="0" borderId="7" xfId="0" applyNumberFormat="1" applyFont="1" applyBorder="1" applyAlignment="1">
      <alignment horizontal="right" vertical="center"/>
    </xf>
    <xf numFmtId="164" fontId="2" fillId="0" borderId="2" xfId="0" applyNumberFormat="1" applyFont="1" applyBorder="1" applyAlignment="1">
      <alignment horizontal="right" vertical="center"/>
    </xf>
    <xf numFmtId="0" fontId="1" fillId="0" borderId="15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3" fontId="1" fillId="0" borderId="18" xfId="0" applyNumberFormat="1" applyFont="1" applyBorder="1" applyAlignment="1">
      <alignment horizontal="right" vertical="center"/>
    </xf>
    <xf numFmtId="2" fontId="1" fillId="0" borderId="18" xfId="0" applyNumberFormat="1" applyFont="1" applyBorder="1" applyAlignment="1">
      <alignment horizontal="right" vertical="center"/>
    </xf>
    <xf numFmtId="2" fontId="1" fillId="0" borderId="18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skominfo\Downloads\DATA%20PROFIL%20KLATEN_FI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(provinsi)"/>
      <sheetName val="23"/>
      <sheetName val="24(provinsi)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(provinsi)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9">
          <cell r="B9" t="str">
            <v>Prambanan</v>
          </cell>
          <cell r="C9" t="str">
            <v>Puskesmas Prambanan</v>
          </cell>
        </row>
        <row r="10">
          <cell r="C10" t="str">
            <v>Puskesmas Kebondalem Lor</v>
          </cell>
        </row>
        <row r="11">
          <cell r="B11" t="str">
            <v>Gantiwarno</v>
          </cell>
          <cell r="C11" t="str">
            <v>Puskesmas Gantiwarno</v>
          </cell>
        </row>
        <row r="12">
          <cell r="B12" t="str">
            <v>Wedi</v>
          </cell>
          <cell r="C12" t="str">
            <v>Puskesmas Wedi</v>
          </cell>
        </row>
        <row r="13">
          <cell r="B13" t="str">
            <v>Bayat</v>
          </cell>
          <cell r="C13" t="str">
            <v>Puskesmas Bayat</v>
          </cell>
        </row>
        <row r="14">
          <cell r="B14" t="str">
            <v>Cawas</v>
          </cell>
          <cell r="C14" t="str">
            <v>Puskesmas Cawas I</v>
          </cell>
        </row>
        <row r="15">
          <cell r="C15" t="str">
            <v>Puskesmas Cawas II</v>
          </cell>
        </row>
        <row r="16">
          <cell r="B16" t="str">
            <v>Trucuk</v>
          </cell>
          <cell r="C16" t="str">
            <v>Puskesmas Trucuk I</v>
          </cell>
        </row>
        <row r="17">
          <cell r="C17" t="str">
            <v>Puskesmas Trucuk II</v>
          </cell>
        </row>
        <row r="18">
          <cell r="B18" t="str">
            <v>Kalikotes</v>
          </cell>
          <cell r="C18" t="str">
            <v>Puskesmas Kalikotes</v>
          </cell>
        </row>
        <row r="19">
          <cell r="B19" t="str">
            <v>Kebonarum</v>
          </cell>
          <cell r="C19" t="str">
            <v>Puskesmas Kebonarum</v>
          </cell>
        </row>
        <row r="20">
          <cell r="B20" t="str">
            <v>Jogonalan</v>
          </cell>
          <cell r="C20" t="str">
            <v>Puskesmas Jogonalan I</v>
          </cell>
        </row>
        <row r="21">
          <cell r="C21" t="str">
            <v>Puskesmas Jogonalan II</v>
          </cell>
        </row>
        <row r="22">
          <cell r="B22" t="str">
            <v>Manisrenggo</v>
          </cell>
          <cell r="C22" t="str">
            <v>Puskesmas Manisrenggo</v>
          </cell>
        </row>
        <row r="23">
          <cell r="B23" t="str">
            <v>Karangnongko</v>
          </cell>
          <cell r="C23" t="str">
            <v>Puskesmas Karangnongko</v>
          </cell>
        </row>
        <row r="24">
          <cell r="B24" t="str">
            <v>Ngawen</v>
          </cell>
          <cell r="C24" t="str">
            <v>Puskesmas Ngawen</v>
          </cell>
        </row>
        <row r="25">
          <cell r="B25" t="str">
            <v>Ceper</v>
          </cell>
          <cell r="C25" t="str">
            <v>Puskesmas Ceper</v>
          </cell>
        </row>
        <row r="26">
          <cell r="C26" t="str">
            <v>Puskesmas Jambukulon</v>
          </cell>
        </row>
        <row r="27">
          <cell r="B27" t="str">
            <v>Pedan</v>
          </cell>
          <cell r="C27" t="str">
            <v>Puskesmas Pedan</v>
          </cell>
        </row>
        <row r="28">
          <cell r="B28" t="str">
            <v>Karangdowo</v>
          </cell>
          <cell r="C28" t="str">
            <v>Puskesmas Karangdowo</v>
          </cell>
        </row>
        <row r="29">
          <cell r="B29" t="str">
            <v>Juwiring</v>
          </cell>
          <cell r="C29" t="str">
            <v>Puskesmas Juwiring</v>
          </cell>
        </row>
        <row r="30">
          <cell r="B30" t="str">
            <v>Wonosari</v>
          </cell>
          <cell r="C30" t="str">
            <v>Puskesmas Wonosari I</v>
          </cell>
        </row>
        <row r="31">
          <cell r="C31" t="str">
            <v>Puskesmas Wonosari II</v>
          </cell>
        </row>
        <row r="32">
          <cell r="B32" t="str">
            <v>Delanggu</v>
          </cell>
          <cell r="C32" t="str">
            <v>Puskesmas Delanggu</v>
          </cell>
        </row>
        <row r="33">
          <cell r="B33" t="str">
            <v>Polanharjo</v>
          </cell>
          <cell r="C33" t="str">
            <v>Puskesmas Polanharjo</v>
          </cell>
        </row>
        <row r="34">
          <cell r="B34" t="str">
            <v>Karanganom</v>
          </cell>
          <cell r="C34" t="str">
            <v>Puskesmas Karanganom</v>
          </cell>
        </row>
        <row r="35">
          <cell r="B35" t="str">
            <v>Tulung</v>
          </cell>
          <cell r="C35" t="str">
            <v>Puskesmas Majegan</v>
          </cell>
        </row>
        <row r="36">
          <cell r="C36" t="str">
            <v>Puskesmas Tulung</v>
          </cell>
        </row>
        <row r="37">
          <cell r="B37" t="str">
            <v>Jatinom</v>
          </cell>
          <cell r="C37" t="str">
            <v>Puskesmas Jatinom</v>
          </cell>
        </row>
        <row r="38">
          <cell r="C38" t="str">
            <v>Puskesmas Kayumas</v>
          </cell>
        </row>
        <row r="39">
          <cell r="B39" t="str">
            <v>Kemalang</v>
          </cell>
          <cell r="C39" t="str">
            <v>Puskesmas Kemalang</v>
          </cell>
        </row>
        <row r="40">
          <cell r="B40" t="str">
            <v xml:space="preserve">Klaten Selatan </v>
          </cell>
          <cell r="C40" t="str">
            <v>Puskesmas Klaten Selatan</v>
          </cell>
        </row>
        <row r="41">
          <cell r="B41" t="str">
            <v>Klaten Tengah</v>
          </cell>
          <cell r="C41" t="str">
            <v>Puskesmas Klaten Tengah</v>
          </cell>
        </row>
        <row r="42">
          <cell r="B42" t="str">
            <v>Klaten Utara</v>
          </cell>
          <cell r="C42" t="str">
            <v>Puskesmas Klaten Utara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11">
          <cell r="D11">
            <v>225</v>
          </cell>
        </row>
        <row r="12">
          <cell r="D12">
            <v>248</v>
          </cell>
        </row>
        <row r="13">
          <cell r="D13">
            <v>296</v>
          </cell>
        </row>
        <row r="14">
          <cell r="D14">
            <v>415</v>
          </cell>
        </row>
        <row r="15">
          <cell r="D15">
            <v>552</v>
          </cell>
        </row>
        <row r="16">
          <cell r="D16">
            <v>222</v>
          </cell>
        </row>
        <row r="17">
          <cell r="D17">
            <v>213</v>
          </cell>
        </row>
        <row r="18">
          <cell r="D18">
            <v>352</v>
          </cell>
        </row>
        <row r="19">
          <cell r="D19">
            <v>361</v>
          </cell>
        </row>
        <row r="20">
          <cell r="D20">
            <v>329</v>
          </cell>
        </row>
        <row r="21">
          <cell r="D21">
            <v>153</v>
          </cell>
        </row>
        <row r="22">
          <cell r="D22">
            <v>235</v>
          </cell>
        </row>
        <row r="23">
          <cell r="D23">
            <v>261</v>
          </cell>
        </row>
        <row r="24">
          <cell r="D24">
            <v>326</v>
          </cell>
        </row>
        <row r="25">
          <cell r="D25">
            <v>317</v>
          </cell>
        </row>
        <row r="26">
          <cell r="D26">
            <v>401</v>
          </cell>
        </row>
        <row r="27">
          <cell r="D27">
            <v>252</v>
          </cell>
        </row>
        <row r="28">
          <cell r="D28">
            <v>278</v>
          </cell>
        </row>
        <row r="29">
          <cell r="D29">
            <v>380</v>
          </cell>
        </row>
        <row r="30">
          <cell r="D30">
            <v>320</v>
          </cell>
        </row>
        <row r="31">
          <cell r="D31">
            <v>536</v>
          </cell>
        </row>
        <row r="32">
          <cell r="D32">
            <v>219</v>
          </cell>
        </row>
        <row r="33">
          <cell r="D33">
            <v>316</v>
          </cell>
        </row>
        <row r="34">
          <cell r="D34">
            <v>329</v>
          </cell>
        </row>
        <row r="35">
          <cell r="D35">
            <v>312</v>
          </cell>
        </row>
        <row r="36">
          <cell r="D36">
            <v>408</v>
          </cell>
        </row>
        <row r="37">
          <cell r="D37">
            <v>200</v>
          </cell>
        </row>
        <row r="38">
          <cell r="D38">
            <v>252</v>
          </cell>
        </row>
        <row r="39">
          <cell r="D39">
            <v>259</v>
          </cell>
        </row>
        <row r="40">
          <cell r="D40">
            <v>359</v>
          </cell>
        </row>
        <row r="41">
          <cell r="D41">
            <v>393</v>
          </cell>
        </row>
        <row r="42">
          <cell r="D42">
            <v>384</v>
          </cell>
        </row>
        <row r="43">
          <cell r="D43">
            <v>277</v>
          </cell>
        </row>
        <row r="44">
          <cell r="D44">
            <v>379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11"/>
  <sheetViews>
    <sheetView tabSelected="1" workbookViewId="0">
      <selection activeCell="A3" sqref="A3:K3"/>
    </sheetView>
  </sheetViews>
  <sheetFormatPr defaultColWidth="14.42578125" defaultRowHeight="15" x14ac:dyDescent="0.25"/>
  <cols>
    <col min="1" max="1" width="5.42578125" customWidth="1"/>
    <col min="2" max="3" width="30.42578125" customWidth="1"/>
    <col min="4" max="4" width="20.42578125" customWidth="1"/>
    <col min="5" max="6" width="23.42578125" bestFit="1" customWidth="1"/>
    <col min="7" max="7" width="18" customWidth="1"/>
    <col min="8" max="8" width="19.42578125" customWidth="1"/>
    <col min="9" max="9" width="22.28515625" customWidth="1"/>
    <col min="10" max="10" width="22.140625" customWidth="1"/>
    <col min="11" max="11" width="17.7109375" customWidth="1"/>
    <col min="12" max="25" width="9.140625" customWidth="1"/>
  </cols>
  <sheetData>
    <row r="1" spans="1:26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3"/>
    </row>
    <row r="2" spans="1:26" ht="15.75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3"/>
    </row>
    <row r="3" spans="1:26" ht="15.75" x14ac:dyDescent="0.25">
      <c r="A3" s="4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3"/>
    </row>
    <row r="4" spans="1:26" ht="15.75" x14ac:dyDescent="0.25">
      <c r="A4" s="6" t="s">
        <v>2</v>
      </c>
      <c r="B4" s="6"/>
      <c r="C4" s="6"/>
      <c r="D4" s="6"/>
      <c r="E4" s="6"/>
      <c r="F4" s="6"/>
      <c r="G4" s="6"/>
      <c r="H4" s="6"/>
      <c r="I4" s="6"/>
      <c r="J4" s="6"/>
      <c r="K4" s="6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3"/>
    </row>
    <row r="5" spans="1:26" ht="15.75" x14ac:dyDescent="0.25">
      <c r="A5" s="6" t="s">
        <v>3</v>
      </c>
      <c r="B5" s="6"/>
      <c r="C5" s="6"/>
      <c r="D5" s="6"/>
      <c r="E5" s="6"/>
      <c r="F5" s="6"/>
      <c r="G5" s="6"/>
      <c r="H5" s="6"/>
      <c r="I5" s="6"/>
      <c r="J5" s="6"/>
      <c r="K5" s="6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3"/>
    </row>
    <row r="6" spans="1:26" ht="16.5" thickBot="1" x14ac:dyDescent="0.3">
      <c r="A6" s="7"/>
      <c r="B6" s="7"/>
      <c r="C6" s="7"/>
      <c r="D6" s="7"/>
      <c r="E6" s="7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3"/>
    </row>
    <row r="7" spans="1:26" ht="15.75" x14ac:dyDescent="0.25">
      <c r="A7" s="8" t="s">
        <v>4</v>
      </c>
      <c r="B7" s="8" t="s">
        <v>5</v>
      </c>
      <c r="C7" s="8" t="s">
        <v>6</v>
      </c>
      <c r="D7" s="9" t="s">
        <v>7</v>
      </c>
      <c r="E7" s="10" t="s">
        <v>8</v>
      </c>
      <c r="F7" s="11"/>
      <c r="G7" s="12"/>
      <c r="H7" s="13" t="s">
        <v>9</v>
      </c>
      <c r="I7" s="10" t="s">
        <v>8</v>
      </c>
      <c r="J7" s="11"/>
      <c r="K7" s="1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3"/>
    </row>
    <row r="8" spans="1:26" ht="120.6" customHeight="1" x14ac:dyDescent="0.25">
      <c r="A8" s="14"/>
      <c r="B8" s="14"/>
      <c r="C8" s="14"/>
      <c r="D8" s="14"/>
      <c r="E8" s="15" t="s">
        <v>10</v>
      </c>
      <c r="F8" s="15" t="s">
        <v>11</v>
      </c>
      <c r="G8" s="16" t="s">
        <v>12</v>
      </c>
      <c r="H8" s="17"/>
      <c r="I8" s="18" t="s">
        <v>13</v>
      </c>
      <c r="J8" s="18" t="s">
        <v>14</v>
      </c>
      <c r="K8" s="19" t="s">
        <v>12</v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3"/>
    </row>
    <row r="9" spans="1:26" ht="13.5" customHeight="1" x14ac:dyDescent="0.25">
      <c r="A9" s="20">
        <v>1</v>
      </c>
      <c r="B9" s="20">
        <v>2</v>
      </c>
      <c r="C9" s="20">
        <v>3</v>
      </c>
      <c r="D9" s="20">
        <v>4</v>
      </c>
      <c r="E9" s="21">
        <v>5</v>
      </c>
      <c r="F9" s="21">
        <v>6</v>
      </c>
      <c r="G9" s="22">
        <v>7</v>
      </c>
      <c r="H9" s="23">
        <v>8</v>
      </c>
      <c r="I9" s="23">
        <v>9</v>
      </c>
      <c r="J9" s="23">
        <v>10</v>
      </c>
      <c r="K9" s="23">
        <v>11</v>
      </c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3"/>
    </row>
    <row r="10" spans="1:26" ht="15.75" x14ac:dyDescent="0.25">
      <c r="A10" s="24">
        <v>1</v>
      </c>
      <c r="B10" s="25" t="str">
        <f>'[1]11'!B9</f>
        <v>Prambanan</v>
      </c>
      <c r="C10" s="25" t="str">
        <f>'[1]11'!C9</f>
        <v>Puskesmas Prambanan</v>
      </c>
      <c r="D10" s="26">
        <f>'[1]26'!D11</f>
        <v>225</v>
      </c>
      <c r="E10" s="27">
        <v>119</v>
      </c>
      <c r="F10" s="27">
        <v>100</v>
      </c>
      <c r="G10" s="28">
        <f t="shared" ref="G10:G43" si="0">(E10+F10)/D10*100</f>
        <v>97.333333333333343</v>
      </c>
      <c r="H10" s="29">
        <v>609</v>
      </c>
      <c r="I10" s="30">
        <v>609</v>
      </c>
      <c r="J10" s="2">
        <v>609</v>
      </c>
      <c r="K10" s="31">
        <f t="shared" ref="K10:K43" si="1">J10/I10*100</f>
        <v>100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3"/>
    </row>
    <row r="11" spans="1:26" ht="15.75" x14ac:dyDescent="0.25">
      <c r="A11" s="32">
        <v>2</v>
      </c>
      <c r="B11" s="25"/>
      <c r="C11" s="25" t="str">
        <f>'[1]11'!C10</f>
        <v>Puskesmas Kebondalem Lor</v>
      </c>
      <c r="D11" s="26">
        <f>'[1]26'!D12</f>
        <v>248</v>
      </c>
      <c r="E11" s="33">
        <v>224</v>
      </c>
      <c r="F11" s="33">
        <v>10</v>
      </c>
      <c r="G11" s="28">
        <f t="shared" si="0"/>
        <v>94.354838709677423</v>
      </c>
      <c r="H11" s="29">
        <v>580</v>
      </c>
      <c r="I11" s="30">
        <v>458</v>
      </c>
      <c r="J11" s="2">
        <v>458</v>
      </c>
      <c r="K11" s="31">
        <f t="shared" si="1"/>
        <v>100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3"/>
    </row>
    <row r="12" spans="1:26" ht="15.75" x14ac:dyDescent="0.25">
      <c r="A12" s="32">
        <v>3</v>
      </c>
      <c r="B12" s="25" t="str">
        <f>'[1]11'!B11</f>
        <v>Gantiwarno</v>
      </c>
      <c r="C12" s="25" t="str">
        <f>'[1]11'!C11</f>
        <v>Puskesmas Gantiwarno</v>
      </c>
      <c r="D12" s="26">
        <f>'[1]26'!D13</f>
        <v>296</v>
      </c>
      <c r="E12" s="33">
        <v>256</v>
      </c>
      <c r="F12" s="33">
        <v>0</v>
      </c>
      <c r="G12" s="28">
        <f t="shared" si="0"/>
        <v>86.486486486486484</v>
      </c>
      <c r="H12" s="29">
        <v>1943</v>
      </c>
      <c r="I12" s="30">
        <v>1943</v>
      </c>
      <c r="J12" s="2">
        <v>1943</v>
      </c>
      <c r="K12" s="31">
        <f t="shared" si="1"/>
        <v>100</v>
      </c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3"/>
    </row>
    <row r="13" spans="1:26" ht="15.75" x14ac:dyDescent="0.25">
      <c r="A13" s="32">
        <v>4</v>
      </c>
      <c r="B13" s="25" t="str">
        <f>'[1]11'!B12</f>
        <v>Wedi</v>
      </c>
      <c r="C13" s="25" t="str">
        <f>'[1]11'!C12</f>
        <v>Puskesmas Wedi</v>
      </c>
      <c r="D13" s="34">
        <f>'[1]26'!D14</f>
        <v>415</v>
      </c>
      <c r="E13" s="35">
        <v>327</v>
      </c>
      <c r="F13" s="35">
        <v>27</v>
      </c>
      <c r="G13" s="36">
        <f t="shared" si="0"/>
        <v>85.301204819277103</v>
      </c>
      <c r="H13" s="30">
        <v>1450</v>
      </c>
      <c r="I13" s="37">
        <v>1450</v>
      </c>
      <c r="J13" s="2">
        <v>1450</v>
      </c>
      <c r="K13" s="31">
        <f t="shared" si="1"/>
        <v>100</v>
      </c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3"/>
    </row>
    <row r="14" spans="1:26" ht="15.75" x14ac:dyDescent="0.25">
      <c r="A14" s="32">
        <v>5</v>
      </c>
      <c r="B14" s="25" t="str">
        <f>'[1]11'!B13</f>
        <v>Bayat</v>
      </c>
      <c r="C14" s="25" t="str">
        <f>'[1]11'!C13</f>
        <v>Puskesmas Bayat</v>
      </c>
      <c r="D14" s="34">
        <f>'[1]26'!D15</f>
        <v>552</v>
      </c>
      <c r="E14" s="35">
        <v>423</v>
      </c>
      <c r="F14" s="35">
        <v>108</v>
      </c>
      <c r="G14" s="36">
        <f t="shared" si="0"/>
        <v>96.195652173913047</v>
      </c>
      <c r="H14" s="30">
        <v>1657</v>
      </c>
      <c r="I14" s="37">
        <v>1657</v>
      </c>
      <c r="J14" s="2">
        <v>1657</v>
      </c>
      <c r="K14" s="31">
        <f t="shared" si="1"/>
        <v>100</v>
      </c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3"/>
    </row>
    <row r="15" spans="1:26" ht="15.75" x14ac:dyDescent="0.25">
      <c r="A15" s="32">
        <v>6</v>
      </c>
      <c r="B15" s="25" t="str">
        <f>'[1]11'!B14</f>
        <v>Cawas</v>
      </c>
      <c r="C15" s="25" t="str">
        <f>'[1]11'!C14</f>
        <v>Puskesmas Cawas I</v>
      </c>
      <c r="D15" s="34">
        <f>'[1]26'!D16</f>
        <v>222</v>
      </c>
      <c r="E15" s="35">
        <v>216</v>
      </c>
      <c r="F15" s="35">
        <v>6</v>
      </c>
      <c r="G15" s="36">
        <f t="shared" si="0"/>
        <v>100</v>
      </c>
      <c r="H15" s="30">
        <v>1805</v>
      </c>
      <c r="I15" s="37">
        <v>1805</v>
      </c>
      <c r="J15" s="2">
        <v>1805</v>
      </c>
      <c r="K15" s="31">
        <f t="shared" si="1"/>
        <v>100</v>
      </c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3"/>
    </row>
    <row r="16" spans="1:26" ht="15.75" x14ac:dyDescent="0.25">
      <c r="A16" s="32">
        <v>7</v>
      </c>
      <c r="B16" s="25"/>
      <c r="C16" s="25" t="str">
        <f>'[1]11'!C15</f>
        <v>Puskesmas Cawas II</v>
      </c>
      <c r="D16" s="34">
        <f>'[1]26'!D17</f>
        <v>213</v>
      </c>
      <c r="E16" s="38">
        <v>32</v>
      </c>
      <c r="F16" s="38">
        <v>181</v>
      </c>
      <c r="G16" s="36">
        <f t="shared" si="0"/>
        <v>100</v>
      </c>
      <c r="H16" s="30">
        <v>382</v>
      </c>
      <c r="I16" s="37">
        <v>382</v>
      </c>
      <c r="J16" s="2">
        <v>382</v>
      </c>
      <c r="K16" s="31">
        <f t="shared" si="1"/>
        <v>100</v>
      </c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3"/>
    </row>
    <row r="17" spans="1:26" ht="15.75" x14ac:dyDescent="0.25">
      <c r="A17" s="32">
        <v>8</v>
      </c>
      <c r="B17" s="25" t="str">
        <f>'[1]11'!B16</f>
        <v>Trucuk</v>
      </c>
      <c r="C17" s="25" t="str">
        <f>'[1]11'!C16</f>
        <v>Puskesmas Trucuk I</v>
      </c>
      <c r="D17" s="34">
        <f>'[1]26'!D18</f>
        <v>352</v>
      </c>
      <c r="E17" s="35">
        <v>340</v>
      </c>
      <c r="F17" s="35">
        <v>12</v>
      </c>
      <c r="G17" s="36">
        <f t="shared" si="0"/>
        <v>100</v>
      </c>
      <c r="H17" s="30">
        <v>827</v>
      </c>
      <c r="I17" s="37">
        <v>764</v>
      </c>
      <c r="J17" s="2">
        <v>764</v>
      </c>
      <c r="K17" s="31">
        <f t="shared" si="1"/>
        <v>100</v>
      </c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3"/>
    </row>
    <row r="18" spans="1:26" ht="15.75" x14ac:dyDescent="0.25">
      <c r="A18" s="32">
        <v>9</v>
      </c>
      <c r="B18" s="25"/>
      <c r="C18" s="25" t="str">
        <f>'[1]11'!C17</f>
        <v>Puskesmas Trucuk II</v>
      </c>
      <c r="D18" s="34">
        <f>'[1]26'!D19</f>
        <v>361</v>
      </c>
      <c r="E18" s="35">
        <v>317</v>
      </c>
      <c r="F18" s="35">
        <v>44</v>
      </c>
      <c r="G18" s="36">
        <f t="shared" si="0"/>
        <v>100</v>
      </c>
      <c r="H18" s="30">
        <v>867</v>
      </c>
      <c r="I18" s="37">
        <v>867</v>
      </c>
      <c r="J18" s="2">
        <v>867</v>
      </c>
      <c r="K18" s="31">
        <f t="shared" si="1"/>
        <v>100</v>
      </c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3"/>
    </row>
    <row r="19" spans="1:26" ht="15.75" x14ac:dyDescent="0.25">
      <c r="A19" s="32">
        <v>10</v>
      </c>
      <c r="B19" s="25" t="str">
        <f>'[1]11'!B18</f>
        <v>Kalikotes</v>
      </c>
      <c r="C19" s="25" t="str">
        <f>'[1]11'!C18</f>
        <v>Puskesmas Kalikotes</v>
      </c>
      <c r="D19" s="34">
        <f>'[1]26'!D20</f>
        <v>329</v>
      </c>
      <c r="E19" s="35">
        <v>271</v>
      </c>
      <c r="F19" s="35">
        <v>0</v>
      </c>
      <c r="G19" s="36">
        <f t="shared" si="0"/>
        <v>82.370820668693014</v>
      </c>
      <c r="H19" s="30">
        <v>466</v>
      </c>
      <c r="I19" s="37">
        <v>466</v>
      </c>
      <c r="J19" s="2">
        <v>466</v>
      </c>
      <c r="K19" s="31">
        <f t="shared" si="1"/>
        <v>100</v>
      </c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3"/>
    </row>
    <row r="20" spans="1:26" ht="15.75" x14ac:dyDescent="0.25">
      <c r="A20" s="32">
        <v>11</v>
      </c>
      <c r="B20" s="25" t="str">
        <f>'[1]11'!B19</f>
        <v>Kebonarum</v>
      </c>
      <c r="C20" s="25" t="str">
        <f>'[1]11'!C19</f>
        <v>Puskesmas Kebonarum</v>
      </c>
      <c r="D20" s="34">
        <f>'[1]26'!D21</f>
        <v>153</v>
      </c>
      <c r="E20" s="35">
        <v>89</v>
      </c>
      <c r="F20" s="35">
        <v>64</v>
      </c>
      <c r="G20" s="36">
        <f t="shared" si="0"/>
        <v>100</v>
      </c>
      <c r="H20" s="30">
        <v>290</v>
      </c>
      <c r="I20" s="37">
        <v>290</v>
      </c>
      <c r="J20" s="2">
        <v>290</v>
      </c>
      <c r="K20" s="31">
        <f t="shared" si="1"/>
        <v>100</v>
      </c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3"/>
    </row>
    <row r="21" spans="1:26" ht="15.75" x14ac:dyDescent="0.25">
      <c r="A21" s="32">
        <v>12</v>
      </c>
      <c r="B21" s="25" t="str">
        <f>'[1]11'!B20</f>
        <v>Jogonalan</v>
      </c>
      <c r="C21" s="25" t="str">
        <f>'[1]11'!C20</f>
        <v>Puskesmas Jogonalan I</v>
      </c>
      <c r="D21" s="34">
        <f>'[1]26'!D22</f>
        <v>235</v>
      </c>
      <c r="E21" s="38">
        <v>119</v>
      </c>
      <c r="F21" s="38">
        <v>104</v>
      </c>
      <c r="G21" s="36">
        <f t="shared" si="0"/>
        <v>94.893617021276597</v>
      </c>
      <c r="H21" s="30">
        <v>561</v>
      </c>
      <c r="I21" s="37">
        <v>561</v>
      </c>
      <c r="J21" s="2">
        <v>561</v>
      </c>
      <c r="K21" s="31">
        <f t="shared" si="1"/>
        <v>100</v>
      </c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3"/>
    </row>
    <row r="22" spans="1:26" ht="15.75" x14ac:dyDescent="0.25">
      <c r="A22" s="32">
        <v>13</v>
      </c>
      <c r="B22" s="25"/>
      <c r="C22" s="25" t="str">
        <f>'[1]11'!C21</f>
        <v>Puskesmas Jogonalan II</v>
      </c>
      <c r="D22" s="34">
        <f>'[1]26'!D23</f>
        <v>261</v>
      </c>
      <c r="E22" s="35">
        <v>131</v>
      </c>
      <c r="F22" s="35">
        <v>130</v>
      </c>
      <c r="G22" s="36">
        <f t="shared" si="0"/>
        <v>100</v>
      </c>
      <c r="H22" s="30">
        <v>992</v>
      </c>
      <c r="I22" s="37">
        <v>992</v>
      </c>
      <c r="J22" s="2">
        <v>992</v>
      </c>
      <c r="K22" s="31">
        <f t="shared" si="1"/>
        <v>100</v>
      </c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3"/>
    </row>
    <row r="23" spans="1:26" ht="15.75" x14ac:dyDescent="0.25">
      <c r="A23" s="32">
        <v>14</v>
      </c>
      <c r="B23" s="25" t="str">
        <f>'[1]11'!B22</f>
        <v>Manisrenggo</v>
      </c>
      <c r="C23" s="25" t="str">
        <f>'[1]11'!C22</f>
        <v>Puskesmas Manisrenggo</v>
      </c>
      <c r="D23" s="34">
        <f>'[1]26'!D24</f>
        <v>326</v>
      </c>
      <c r="E23" s="35">
        <v>286</v>
      </c>
      <c r="F23" s="35">
        <v>0</v>
      </c>
      <c r="G23" s="36">
        <f t="shared" si="0"/>
        <v>87.730061349693258</v>
      </c>
      <c r="H23" s="30">
        <v>1072</v>
      </c>
      <c r="I23" s="37">
        <v>1072</v>
      </c>
      <c r="J23" s="2">
        <v>1072</v>
      </c>
      <c r="K23" s="31">
        <f t="shared" si="1"/>
        <v>100</v>
      </c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3"/>
    </row>
    <row r="24" spans="1:26" ht="15.75" x14ac:dyDescent="0.25">
      <c r="A24" s="32">
        <v>15</v>
      </c>
      <c r="B24" s="25" t="str">
        <f>'[1]11'!B23</f>
        <v>Karangnongko</v>
      </c>
      <c r="C24" s="25" t="str">
        <f>'[1]11'!C23</f>
        <v>Puskesmas Karangnongko</v>
      </c>
      <c r="D24" s="34">
        <f>'[1]26'!D25</f>
        <v>317</v>
      </c>
      <c r="E24" s="35">
        <v>302</v>
      </c>
      <c r="F24" s="35">
        <v>5</v>
      </c>
      <c r="G24" s="36">
        <f t="shared" si="0"/>
        <v>96.845425867507885</v>
      </c>
      <c r="H24" s="30">
        <v>1183</v>
      </c>
      <c r="I24" s="37">
        <v>1183</v>
      </c>
      <c r="J24" s="2">
        <v>1118</v>
      </c>
      <c r="K24" s="31">
        <f t="shared" si="1"/>
        <v>94.505494505494497</v>
      </c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3"/>
    </row>
    <row r="25" spans="1:26" ht="15.75" x14ac:dyDescent="0.25">
      <c r="A25" s="32">
        <v>16</v>
      </c>
      <c r="B25" s="25" t="str">
        <f>'[1]11'!B24</f>
        <v>Ngawen</v>
      </c>
      <c r="C25" s="25" t="str">
        <f>'[1]11'!C24</f>
        <v>Puskesmas Ngawen</v>
      </c>
      <c r="D25" s="34">
        <f>'[1]26'!D26</f>
        <v>401</v>
      </c>
      <c r="E25" s="35">
        <v>285</v>
      </c>
      <c r="F25" s="35">
        <v>110</v>
      </c>
      <c r="G25" s="36">
        <f t="shared" si="0"/>
        <v>98.503740648379051</v>
      </c>
      <c r="H25" s="30">
        <v>1166</v>
      </c>
      <c r="I25" s="37">
        <v>1166</v>
      </c>
      <c r="J25" s="2">
        <v>1166</v>
      </c>
      <c r="K25" s="31">
        <f t="shared" si="1"/>
        <v>100</v>
      </c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3"/>
    </row>
    <row r="26" spans="1:26" ht="15.75" x14ac:dyDescent="0.25">
      <c r="A26" s="32">
        <v>17</v>
      </c>
      <c r="B26" s="25" t="str">
        <f>'[1]11'!B25</f>
        <v>Ceper</v>
      </c>
      <c r="C26" s="25" t="str">
        <f>'[1]11'!C25</f>
        <v>Puskesmas Ceper</v>
      </c>
      <c r="D26" s="34">
        <f>'[1]26'!D27</f>
        <v>252</v>
      </c>
      <c r="E26" s="39">
        <v>222</v>
      </c>
      <c r="F26" s="38">
        <v>30</v>
      </c>
      <c r="G26" s="36">
        <f t="shared" si="0"/>
        <v>100</v>
      </c>
      <c r="H26" s="30">
        <v>1028</v>
      </c>
      <c r="I26" s="37">
        <v>1025</v>
      </c>
      <c r="J26" s="2">
        <v>1025</v>
      </c>
      <c r="K26" s="31">
        <f t="shared" si="1"/>
        <v>100</v>
      </c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3"/>
    </row>
    <row r="27" spans="1:26" ht="15.75" x14ac:dyDescent="0.25">
      <c r="A27" s="32">
        <v>18</v>
      </c>
      <c r="B27" s="25"/>
      <c r="C27" s="25" t="str">
        <f>'[1]11'!C26</f>
        <v>Puskesmas Jambukulon</v>
      </c>
      <c r="D27" s="34">
        <f>'[1]26'!D28</f>
        <v>278</v>
      </c>
      <c r="E27" s="38">
        <v>230</v>
      </c>
      <c r="F27" s="38">
        <v>42</v>
      </c>
      <c r="G27" s="36">
        <f t="shared" si="0"/>
        <v>97.841726618705039</v>
      </c>
      <c r="H27" s="30">
        <v>773</v>
      </c>
      <c r="I27" s="37">
        <v>773</v>
      </c>
      <c r="J27" s="2">
        <v>773</v>
      </c>
      <c r="K27" s="31">
        <f t="shared" si="1"/>
        <v>100</v>
      </c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3"/>
    </row>
    <row r="28" spans="1:26" ht="15.75" x14ac:dyDescent="0.25">
      <c r="A28" s="32">
        <v>19</v>
      </c>
      <c r="B28" s="25" t="str">
        <f>'[1]11'!B27</f>
        <v>Pedan</v>
      </c>
      <c r="C28" s="25" t="str">
        <f>'[1]11'!C27</f>
        <v>Puskesmas Pedan</v>
      </c>
      <c r="D28" s="34">
        <f>'[1]26'!D29</f>
        <v>380</v>
      </c>
      <c r="E28" s="38">
        <v>380</v>
      </c>
      <c r="F28" s="38">
        <v>0</v>
      </c>
      <c r="G28" s="36">
        <f t="shared" si="0"/>
        <v>100</v>
      </c>
      <c r="H28" s="30">
        <v>2841</v>
      </c>
      <c r="I28" s="37">
        <v>2841</v>
      </c>
      <c r="J28" s="2">
        <v>2841</v>
      </c>
      <c r="K28" s="31">
        <f t="shared" si="1"/>
        <v>100</v>
      </c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3"/>
    </row>
    <row r="29" spans="1:26" ht="15.75" x14ac:dyDescent="0.25">
      <c r="A29" s="32">
        <v>20</v>
      </c>
      <c r="B29" s="25" t="str">
        <f>'[1]11'!B28</f>
        <v>Karangdowo</v>
      </c>
      <c r="C29" s="25" t="str">
        <f>'[1]11'!C28</f>
        <v>Puskesmas Karangdowo</v>
      </c>
      <c r="D29" s="34">
        <f>'[1]26'!D30</f>
        <v>320</v>
      </c>
      <c r="E29" s="38">
        <v>256</v>
      </c>
      <c r="F29" s="38">
        <v>36</v>
      </c>
      <c r="G29" s="36">
        <f t="shared" si="0"/>
        <v>91.25</v>
      </c>
      <c r="H29" s="30">
        <v>1628</v>
      </c>
      <c r="I29" s="37">
        <v>1628</v>
      </c>
      <c r="J29" s="2">
        <v>1628</v>
      </c>
      <c r="K29" s="31">
        <f t="shared" si="1"/>
        <v>100</v>
      </c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3"/>
    </row>
    <row r="30" spans="1:26" ht="15.75" x14ac:dyDescent="0.25">
      <c r="A30" s="32">
        <v>21</v>
      </c>
      <c r="B30" s="25" t="str">
        <f>'[1]11'!B29</f>
        <v>Juwiring</v>
      </c>
      <c r="C30" s="25" t="str">
        <f>'[1]11'!C29</f>
        <v>Puskesmas Juwiring</v>
      </c>
      <c r="D30" s="34">
        <f>'[1]26'!D31</f>
        <v>536</v>
      </c>
      <c r="E30" s="38">
        <v>421</v>
      </c>
      <c r="F30" s="38">
        <v>94</v>
      </c>
      <c r="G30" s="36">
        <f t="shared" si="0"/>
        <v>96.082089552238799</v>
      </c>
      <c r="H30" s="30">
        <v>1694</v>
      </c>
      <c r="I30" s="37">
        <v>1694</v>
      </c>
      <c r="J30" s="2">
        <v>1694</v>
      </c>
      <c r="K30" s="31">
        <f t="shared" si="1"/>
        <v>100</v>
      </c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3"/>
    </row>
    <row r="31" spans="1:26" ht="15.75" x14ac:dyDescent="0.25">
      <c r="A31" s="32">
        <v>22</v>
      </c>
      <c r="B31" s="25" t="str">
        <f>'[1]11'!B30</f>
        <v>Wonosari</v>
      </c>
      <c r="C31" s="25" t="str">
        <f>'[1]11'!C30</f>
        <v>Puskesmas Wonosari I</v>
      </c>
      <c r="D31" s="34">
        <f>'[1]26'!D32</f>
        <v>219</v>
      </c>
      <c r="E31" s="38">
        <v>0</v>
      </c>
      <c r="F31" s="38">
        <v>219</v>
      </c>
      <c r="G31" s="36">
        <f t="shared" si="0"/>
        <v>100</v>
      </c>
      <c r="H31" s="30">
        <v>1497</v>
      </c>
      <c r="I31" s="37">
        <v>1497</v>
      </c>
      <c r="J31" s="2">
        <v>1497</v>
      </c>
      <c r="K31" s="31">
        <f t="shared" si="1"/>
        <v>100</v>
      </c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3"/>
    </row>
    <row r="32" spans="1:26" ht="15.75" x14ac:dyDescent="0.25">
      <c r="A32" s="32">
        <v>23</v>
      </c>
      <c r="B32" s="25"/>
      <c r="C32" s="25" t="str">
        <f>'[1]11'!C31</f>
        <v>Puskesmas Wonosari II</v>
      </c>
      <c r="D32" s="34">
        <f>'[1]26'!D33</f>
        <v>316</v>
      </c>
      <c r="E32" s="38">
        <v>234</v>
      </c>
      <c r="F32" s="38">
        <v>66</v>
      </c>
      <c r="G32" s="36">
        <f t="shared" si="0"/>
        <v>94.936708860759495</v>
      </c>
      <c r="H32" s="30">
        <v>629</v>
      </c>
      <c r="I32" s="37">
        <v>629</v>
      </c>
      <c r="J32" s="2">
        <v>629</v>
      </c>
      <c r="K32" s="31">
        <f t="shared" si="1"/>
        <v>100</v>
      </c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3"/>
    </row>
    <row r="33" spans="1:26" ht="15.75" x14ac:dyDescent="0.25">
      <c r="A33" s="32">
        <v>24</v>
      </c>
      <c r="B33" s="25" t="str">
        <f>'[1]11'!B32</f>
        <v>Delanggu</v>
      </c>
      <c r="C33" s="25" t="str">
        <f>'[1]11'!C32</f>
        <v>Puskesmas Delanggu</v>
      </c>
      <c r="D33" s="34">
        <f>'[1]26'!D34</f>
        <v>329</v>
      </c>
      <c r="E33" s="35">
        <v>202</v>
      </c>
      <c r="F33" s="35">
        <v>110</v>
      </c>
      <c r="G33" s="36">
        <f t="shared" si="0"/>
        <v>94.832826747720361</v>
      </c>
      <c r="H33" s="30">
        <v>1697</v>
      </c>
      <c r="I33" s="37">
        <v>1697</v>
      </c>
      <c r="J33" s="2">
        <v>1697</v>
      </c>
      <c r="K33" s="31">
        <f t="shared" si="1"/>
        <v>100</v>
      </c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3"/>
    </row>
    <row r="34" spans="1:26" ht="15.75" x14ac:dyDescent="0.25">
      <c r="A34" s="32">
        <v>25</v>
      </c>
      <c r="B34" s="25" t="str">
        <f>'[1]11'!B33</f>
        <v>Polanharjo</v>
      </c>
      <c r="C34" s="25" t="str">
        <f>'[1]11'!C33</f>
        <v>Puskesmas Polanharjo</v>
      </c>
      <c r="D34" s="34">
        <f>'[1]26'!D35</f>
        <v>312</v>
      </c>
      <c r="E34" s="35">
        <v>283</v>
      </c>
      <c r="F34" s="35">
        <v>0</v>
      </c>
      <c r="G34" s="36">
        <f t="shared" si="0"/>
        <v>90.705128205128204</v>
      </c>
      <c r="H34" s="30">
        <v>1070</v>
      </c>
      <c r="I34" s="37">
        <v>1070</v>
      </c>
      <c r="J34" s="2">
        <v>1070</v>
      </c>
      <c r="K34" s="31">
        <f t="shared" si="1"/>
        <v>100</v>
      </c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3"/>
    </row>
    <row r="35" spans="1:26" ht="15.75" customHeight="1" x14ac:dyDescent="0.25">
      <c r="A35" s="32">
        <v>26</v>
      </c>
      <c r="B35" s="25" t="str">
        <f>'[1]11'!B34</f>
        <v>Karanganom</v>
      </c>
      <c r="C35" s="25" t="str">
        <f>'[1]11'!C34</f>
        <v>Puskesmas Karanganom</v>
      </c>
      <c r="D35" s="34">
        <f>'[1]26'!D36</f>
        <v>408</v>
      </c>
      <c r="E35" s="35">
        <v>343</v>
      </c>
      <c r="F35" s="35">
        <v>34</v>
      </c>
      <c r="G35" s="36">
        <f t="shared" si="0"/>
        <v>92.401960784313729</v>
      </c>
      <c r="H35" s="30">
        <v>2126</v>
      </c>
      <c r="I35" s="37">
        <v>2085</v>
      </c>
      <c r="J35" s="2">
        <v>1866</v>
      </c>
      <c r="K35" s="31">
        <f t="shared" si="1"/>
        <v>89.496402877697847</v>
      </c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3"/>
    </row>
    <row r="36" spans="1:26" ht="15.75" customHeight="1" x14ac:dyDescent="0.25">
      <c r="A36" s="32">
        <v>27</v>
      </c>
      <c r="B36" s="25" t="str">
        <f>'[1]11'!B35</f>
        <v>Tulung</v>
      </c>
      <c r="C36" s="25" t="str">
        <f>'[1]11'!C35</f>
        <v>Puskesmas Majegan</v>
      </c>
      <c r="D36" s="34">
        <f>'[1]26'!D37</f>
        <v>200</v>
      </c>
      <c r="E36" s="35">
        <v>183</v>
      </c>
      <c r="F36" s="35">
        <v>15</v>
      </c>
      <c r="G36" s="36">
        <f t="shared" si="0"/>
        <v>99</v>
      </c>
      <c r="H36" s="30">
        <v>274</v>
      </c>
      <c r="I36" s="37">
        <v>274</v>
      </c>
      <c r="J36" s="2">
        <v>274</v>
      </c>
      <c r="K36" s="31">
        <f t="shared" si="1"/>
        <v>100</v>
      </c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3"/>
    </row>
    <row r="37" spans="1:26" ht="15.75" customHeight="1" x14ac:dyDescent="0.25">
      <c r="A37" s="32">
        <v>28</v>
      </c>
      <c r="B37" s="25"/>
      <c r="C37" s="25" t="str">
        <f>'[1]11'!C36</f>
        <v>Puskesmas Tulung</v>
      </c>
      <c r="D37" s="34">
        <f>'[1]26'!D38</f>
        <v>252</v>
      </c>
      <c r="E37" s="38">
        <v>252</v>
      </c>
      <c r="F37" s="38">
        <v>0</v>
      </c>
      <c r="G37" s="36">
        <f t="shared" si="0"/>
        <v>100</v>
      </c>
      <c r="H37" s="30">
        <v>1647</v>
      </c>
      <c r="I37" s="37">
        <v>1647</v>
      </c>
      <c r="J37" s="2">
        <v>1647</v>
      </c>
      <c r="K37" s="31">
        <f t="shared" si="1"/>
        <v>100</v>
      </c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3"/>
    </row>
    <row r="38" spans="1:26" ht="15.75" customHeight="1" x14ac:dyDescent="0.25">
      <c r="A38" s="32">
        <v>29</v>
      </c>
      <c r="B38" s="25" t="str">
        <f>'[1]11'!B37</f>
        <v>Jatinom</v>
      </c>
      <c r="C38" s="25" t="str">
        <f>'[1]11'!C37</f>
        <v>Puskesmas Jatinom</v>
      </c>
      <c r="D38" s="34">
        <f>'[1]26'!D39</f>
        <v>259</v>
      </c>
      <c r="E38" s="38">
        <v>244</v>
      </c>
      <c r="F38" s="38">
        <v>0</v>
      </c>
      <c r="G38" s="36">
        <f t="shared" si="0"/>
        <v>94.208494208494216</v>
      </c>
      <c r="H38" s="30">
        <v>2284</v>
      </c>
      <c r="I38" s="37">
        <v>2284</v>
      </c>
      <c r="J38" s="2">
        <v>2284</v>
      </c>
      <c r="K38" s="31">
        <f t="shared" si="1"/>
        <v>100</v>
      </c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3"/>
    </row>
    <row r="39" spans="1:26" ht="15.75" customHeight="1" x14ac:dyDescent="0.25">
      <c r="A39" s="32">
        <v>30</v>
      </c>
      <c r="B39" s="25"/>
      <c r="C39" s="25" t="str">
        <f>'[1]11'!C38</f>
        <v>Puskesmas Kayumas</v>
      </c>
      <c r="D39" s="34">
        <f>'[1]26'!D40</f>
        <v>359</v>
      </c>
      <c r="E39" s="38">
        <v>299</v>
      </c>
      <c r="F39" s="38">
        <v>28</v>
      </c>
      <c r="G39" s="36">
        <f t="shared" si="0"/>
        <v>91.086350974930369</v>
      </c>
      <c r="H39" s="30">
        <v>609</v>
      </c>
      <c r="I39" s="37">
        <v>609</v>
      </c>
      <c r="J39" s="2">
        <v>609</v>
      </c>
      <c r="K39" s="31">
        <f t="shared" si="1"/>
        <v>100</v>
      </c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3"/>
    </row>
    <row r="40" spans="1:26" ht="15.75" customHeight="1" x14ac:dyDescent="0.25">
      <c r="A40" s="32">
        <v>31</v>
      </c>
      <c r="B40" s="25" t="str">
        <f>'[1]11'!B39</f>
        <v>Kemalang</v>
      </c>
      <c r="C40" s="25" t="str">
        <f>'[1]11'!C39</f>
        <v>Puskesmas Kemalang</v>
      </c>
      <c r="D40" s="34">
        <f>'[1]26'!D41</f>
        <v>393</v>
      </c>
      <c r="E40" s="38">
        <v>206</v>
      </c>
      <c r="F40" s="38">
        <v>172</v>
      </c>
      <c r="G40" s="36">
        <f t="shared" si="0"/>
        <v>96.18320610687023</v>
      </c>
      <c r="H40" s="30">
        <v>617</v>
      </c>
      <c r="I40" s="37">
        <v>617</v>
      </c>
      <c r="J40" s="2">
        <v>617</v>
      </c>
      <c r="K40" s="31">
        <f t="shared" si="1"/>
        <v>100</v>
      </c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3"/>
    </row>
    <row r="41" spans="1:26" ht="15.75" customHeight="1" x14ac:dyDescent="0.25">
      <c r="A41" s="32">
        <v>32</v>
      </c>
      <c r="B41" s="25" t="str">
        <f>'[1]11'!B40</f>
        <v xml:space="preserve">Klaten Selatan </v>
      </c>
      <c r="C41" s="25" t="str">
        <f>'[1]11'!C40</f>
        <v>Puskesmas Klaten Selatan</v>
      </c>
      <c r="D41" s="34">
        <f>'[1]26'!D42</f>
        <v>384</v>
      </c>
      <c r="E41" s="38">
        <v>336</v>
      </c>
      <c r="F41" s="38">
        <v>43</v>
      </c>
      <c r="G41" s="36">
        <f t="shared" si="0"/>
        <v>98.697916666666657</v>
      </c>
      <c r="H41" s="30">
        <v>3709</v>
      </c>
      <c r="I41" s="37">
        <v>3709</v>
      </c>
      <c r="J41" s="2">
        <v>3709</v>
      </c>
      <c r="K41" s="31">
        <f t="shared" si="1"/>
        <v>100</v>
      </c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3"/>
    </row>
    <row r="42" spans="1:26" ht="15.75" customHeight="1" x14ac:dyDescent="0.25">
      <c r="A42" s="32">
        <v>33</v>
      </c>
      <c r="B42" s="25" t="str">
        <f>'[1]11'!B41</f>
        <v>Klaten Tengah</v>
      </c>
      <c r="C42" s="25" t="str">
        <f>'[1]11'!C41</f>
        <v>Puskesmas Klaten Tengah</v>
      </c>
      <c r="D42" s="34">
        <f>'[1]26'!D43</f>
        <v>277</v>
      </c>
      <c r="E42" s="38">
        <v>230</v>
      </c>
      <c r="F42" s="38">
        <v>33</v>
      </c>
      <c r="G42" s="36">
        <f t="shared" si="0"/>
        <v>94.945848375451263</v>
      </c>
      <c r="H42" s="30">
        <v>1385</v>
      </c>
      <c r="I42" s="37">
        <v>1385</v>
      </c>
      <c r="J42" s="2">
        <v>1385</v>
      </c>
      <c r="K42" s="31">
        <f t="shared" si="1"/>
        <v>100</v>
      </c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3"/>
    </row>
    <row r="43" spans="1:26" ht="15.75" customHeight="1" x14ac:dyDescent="0.25">
      <c r="A43" s="32">
        <v>34</v>
      </c>
      <c r="B43" s="25" t="str">
        <f>'[1]11'!B42</f>
        <v>Klaten Utara</v>
      </c>
      <c r="C43" s="25" t="str">
        <f>'[1]11'!C42</f>
        <v>Puskesmas Klaten Utara</v>
      </c>
      <c r="D43" s="34">
        <f>'[1]26'!D44</f>
        <v>379</v>
      </c>
      <c r="E43" s="38">
        <v>293</v>
      </c>
      <c r="F43" s="38">
        <v>46</v>
      </c>
      <c r="G43" s="36">
        <f t="shared" si="0"/>
        <v>89.445910290237464</v>
      </c>
      <c r="H43" s="30">
        <v>2970</v>
      </c>
      <c r="I43" s="37">
        <v>2970</v>
      </c>
      <c r="J43" s="2">
        <v>2970</v>
      </c>
      <c r="K43" s="31">
        <f t="shared" si="1"/>
        <v>100</v>
      </c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3"/>
    </row>
    <row r="44" spans="1:26" ht="15.75" customHeight="1" x14ac:dyDescent="0.25">
      <c r="A44" s="30"/>
      <c r="B44" s="29"/>
      <c r="C44" s="29"/>
      <c r="D44" s="34"/>
      <c r="E44" s="40"/>
      <c r="F44" s="40"/>
      <c r="G44" s="41"/>
      <c r="H44" s="29"/>
      <c r="I44" s="30"/>
      <c r="J44" s="2"/>
      <c r="K44" s="30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3"/>
    </row>
    <row r="45" spans="1:26" ht="19.5" customHeight="1" thickBot="1" x14ac:dyDescent="0.3">
      <c r="A45" s="42" t="s">
        <v>15</v>
      </c>
      <c r="B45" s="43"/>
      <c r="C45" s="44"/>
      <c r="D45" s="45">
        <f>SUM(D10:D44)</f>
        <v>10759</v>
      </c>
      <c r="E45" s="45">
        <f>SUM(E10:E44)</f>
        <v>8351</v>
      </c>
      <c r="F45" s="45">
        <f>SUM(F10:F44)</f>
        <v>1869</v>
      </c>
      <c r="G45" s="46">
        <f>(E45+F45)/D45*100</f>
        <v>94.990240728692257</v>
      </c>
      <c r="H45" s="45">
        <f>SUM(H10:H44)</f>
        <v>44328</v>
      </c>
      <c r="I45" s="45">
        <f t="shared" ref="I45:J45" si="2">SUM(I10:I44)</f>
        <v>44099</v>
      </c>
      <c r="J45" s="45">
        <f t="shared" si="2"/>
        <v>43815</v>
      </c>
      <c r="K45" s="47">
        <f>J45/I45*100</f>
        <v>99.355994466994716</v>
      </c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3"/>
    </row>
    <row r="46" spans="1:26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3"/>
    </row>
    <row r="47" spans="1:26" ht="15.75" customHeight="1" x14ac:dyDescent="0.25">
      <c r="A47" s="2" t="s">
        <v>16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3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3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3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3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3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3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3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3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3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3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3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3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3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3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3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3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3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3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3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3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3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3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3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3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3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3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3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3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3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3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3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3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3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3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3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3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3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3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3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3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3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3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3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3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3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3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3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3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3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3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3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3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3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3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3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3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3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3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3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3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3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3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3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3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3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3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3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3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3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3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3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3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3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3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3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3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3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3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3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3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3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3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3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3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3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3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3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3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3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3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3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3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3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3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3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3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3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3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3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3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3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3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3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3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3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3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3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3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3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3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3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3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3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3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3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3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3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3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3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3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3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3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3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3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3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3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3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3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3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3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3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3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3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3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3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3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3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3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3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3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3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3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3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3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3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3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3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3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3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3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3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3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3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3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3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3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3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3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3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3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3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3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3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3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3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3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3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3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3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3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3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3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3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3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3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3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3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3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3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3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3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3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3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3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3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3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3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3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3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3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3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3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3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3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3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3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3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3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3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3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3"/>
    </row>
    <row r="248" spans="1:26" ht="15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7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7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spans="1:26" ht="15.75" customHeight="1" x14ac:dyDescent="0.2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  <row r="1002" spans="1:26" ht="15.75" customHeight="1" x14ac:dyDescent="0.25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</row>
    <row r="1003" spans="1:26" ht="15.75" customHeight="1" x14ac:dyDescent="0.25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</row>
    <row r="1004" spans="1:26" ht="15.75" customHeight="1" x14ac:dyDescent="0.25">
      <c r="A1004" s="3"/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</row>
    <row r="1005" spans="1:26" ht="15.75" customHeight="1" x14ac:dyDescent="0.25">
      <c r="A1005" s="3"/>
      <c r="B1005" s="3"/>
      <c r="C1005" s="3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  <c r="Z1005" s="3"/>
    </row>
    <row r="1006" spans="1:26" ht="15.75" customHeight="1" x14ac:dyDescent="0.25">
      <c r="A1006" s="3"/>
      <c r="B1006" s="3"/>
      <c r="C1006" s="3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  <c r="Z1006" s="3"/>
    </row>
    <row r="1007" spans="1:26" ht="15.75" customHeight="1" x14ac:dyDescent="0.25">
      <c r="A1007" s="3"/>
      <c r="B1007" s="3"/>
      <c r="C1007" s="3"/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  <c r="Z1007" s="3"/>
    </row>
    <row r="1008" spans="1:26" ht="15.75" customHeight="1" x14ac:dyDescent="0.25">
      <c r="A1008" s="3"/>
      <c r="B1008" s="3"/>
      <c r="C1008" s="3"/>
      <c r="D1008" s="3"/>
      <c r="E1008" s="3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  <c r="Y1008" s="3"/>
      <c r="Z1008" s="3"/>
    </row>
    <row r="1009" spans="1:26" ht="15.75" customHeight="1" x14ac:dyDescent="0.25">
      <c r="A1009" s="3"/>
      <c r="B1009" s="3"/>
      <c r="C1009" s="3"/>
      <c r="D1009" s="3"/>
      <c r="E1009" s="3"/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  <c r="X1009" s="3"/>
      <c r="Y1009" s="3"/>
      <c r="Z1009" s="3"/>
    </row>
    <row r="1010" spans="1:26" ht="15.75" customHeight="1" x14ac:dyDescent="0.25">
      <c r="A1010" s="3"/>
      <c r="B1010" s="3"/>
      <c r="C1010" s="3"/>
      <c r="D1010" s="3"/>
      <c r="E1010" s="3"/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  <c r="X1010" s="3"/>
      <c r="Y1010" s="3"/>
      <c r="Z1010" s="3"/>
    </row>
    <row r="1011" spans="1:26" ht="15.75" customHeight="1" x14ac:dyDescent="0.25">
      <c r="A1011" s="3"/>
      <c r="B1011" s="3"/>
      <c r="C1011" s="3"/>
      <c r="D1011" s="3"/>
      <c r="E1011" s="3"/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  <c r="X1011" s="3"/>
      <c r="Y1011" s="3"/>
      <c r="Z1011" s="3"/>
    </row>
  </sheetData>
  <mergeCells count="10">
    <mergeCell ref="A3:K3"/>
    <mergeCell ref="A4:K4"/>
    <mergeCell ref="A5:K5"/>
    <mergeCell ref="A7:A8"/>
    <mergeCell ref="B7:B8"/>
    <mergeCell ref="C7:C8"/>
    <mergeCell ref="D7:D8"/>
    <mergeCell ref="E7:G7"/>
    <mergeCell ref="H7:H8"/>
    <mergeCell ref="I7:K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2026-07-29T02:03:17Z</dcterms:created>
  <dcterms:modified xsi:type="dcterms:W3CDTF">2026-07-29T02:03:45Z</dcterms:modified>
</cp:coreProperties>
</file>