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"/>
    </mc:Choice>
  </mc:AlternateContent>
  <bookViews>
    <workbookView xWindow="0" yWindow="0" windowWidth="28800" windowHeight="11835"/>
  </bookViews>
  <sheets>
    <sheet name="Tabel 1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F28" i="1"/>
  <c r="F27" i="1"/>
  <c r="F25" i="1"/>
  <c r="F24" i="1"/>
  <c r="F23" i="1"/>
  <c r="F22" i="1"/>
  <c r="F20" i="1"/>
  <c r="F19" i="1"/>
  <c r="F18" i="1"/>
  <c r="D16" i="1"/>
  <c r="F16" i="1" s="1"/>
  <c r="F15" i="1"/>
  <c r="D15" i="1"/>
  <c r="F13" i="1"/>
  <c r="F12" i="1"/>
  <c r="D10" i="1"/>
  <c r="E9" i="1"/>
  <c r="D9" i="1"/>
  <c r="F9" i="1" s="1"/>
</calcChain>
</file>

<file path=xl/sharedStrings.xml><?xml version="1.0" encoding="utf-8"?>
<sst xmlns="http://schemas.openxmlformats.org/spreadsheetml/2006/main" count="39" uniqueCount="39">
  <si>
    <t>Tabel 1.10</t>
  </si>
  <si>
    <t>Indikator Mutu Pendidikan Tingkat SD/MI</t>
  </si>
  <si>
    <t>di Kabupaten Klaten Tahun 2020</t>
  </si>
  <si>
    <t>No</t>
  </si>
  <si>
    <t>Indikator</t>
  </si>
  <si>
    <t>SD</t>
  </si>
  <si>
    <t>MI</t>
  </si>
  <si>
    <t>SD+MI</t>
  </si>
  <si>
    <t>1</t>
  </si>
  <si>
    <t>2</t>
  </si>
  <si>
    <t>3</t>
  </si>
  <si>
    <t>4</t>
  </si>
  <si>
    <t>5</t>
  </si>
  <si>
    <t>Angka Masukan Kasar (AMK)</t>
  </si>
  <si>
    <t>Angka Mengulang</t>
  </si>
  <si>
    <t>Angka Putus Sekolah</t>
  </si>
  <si>
    <t>Angka Kelayakan Mengajar</t>
  </si>
  <si>
    <t>a. Layak</t>
  </si>
  <si>
    <t>b. Tidak Layak</t>
  </si>
  <si>
    <t>Persentase Guru Bersertifikasi</t>
  </si>
  <si>
    <t>a. Sudah</t>
  </si>
  <si>
    <t>b. Belum</t>
  </si>
  <si>
    <t>Persentase Kondisi Ruang Kelas</t>
  </si>
  <si>
    <t>a. Baik</t>
  </si>
  <si>
    <t>b. Rusak Ringan</t>
  </si>
  <si>
    <t>c. Rusak Berat</t>
  </si>
  <si>
    <t>Persentase Fasilitas Sekolah</t>
  </si>
  <si>
    <t>a. Perpustakaan</t>
  </si>
  <si>
    <t>b. Lapangan OR</t>
  </si>
  <si>
    <t>c. UKS</t>
  </si>
  <si>
    <t>d. Laboratorium</t>
  </si>
  <si>
    <t>Angka Partisipasi (persen)</t>
  </si>
  <si>
    <t>a. Pemerintah Pusat</t>
  </si>
  <si>
    <t>b. Yayasan</t>
  </si>
  <si>
    <t>c. Orang tua</t>
  </si>
  <si>
    <t>d. Pemda</t>
  </si>
  <si>
    <t>e. Lainnya</t>
  </si>
  <si>
    <t>Satuan Biaya (Rp.)</t>
  </si>
  <si>
    <t>Sumber:  Dinas  Pendidikan  Kabupaten Klaten,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</si>
</sst>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charset val="1"/>
      <scheme val="minor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 vertical="top"/>
    </xf>
    <xf numFmtId="0" fontId="1" fillId="0" borderId="5" xfId="0" quotePrefix="1" applyFont="1" applyFill="1" applyBorder="1" applyAlignment="1">
      <alignment horizontal="center" vertical="top"/>
    </xf>
    <xf numFmtId="0" fontId="1" fillId="0" borderId="6" xfId="0" quotePrefix="1" applyFont="1" applyFill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left" vertical="top"/>
    </xf>
    <xf numFmtId="43" fontId="4" fillId="0" borderId="8" xfId="0" applyNumberFormat="1" applyFont="1" applyBorder="1"/>
    <xf numFmtId="43" fontId="4" fillId="0" borderId="9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43" fontId="4" fillId="0" borderId="11" xfId="0" applyNumberFormat="1" applyFont="1" applyBorder="1"/>
    <xf numFmtId="43" fontId="4" fillId="0" borderId="12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top"/>
    </xf>
    <xf numFmtId="0" fontId="3" fillId="0" borderId="14" xfId="0" applyFont="1" applyBorder="1" applyAlignment="1">
      <alignment vertical="top"/>
    </xf>
    <xf numFmtId="41" fontId="4" fillId="0" borderId="14" xfId="0" applyNumberFormat="1" applyFont="1" applyBorder="1" applyAlignment="1">
      <alignment vertical="center"/>
    </xf>
    <xf numFmtId="41" fontId="4" fillId="0" borderId="15" xfId="0" applyNumberFormat="1" applyFont="1" applyBorder="1" applyAlignment="1">
      <alignment vertical="center"/>
    </xf>
    <xf numFmtId="0" fontId="5" fillId="0" borderId="16" xfId="0" applyFont="1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F0"/>
  </sheetPr>
  <dimension ref="B1:G44"/>
  <sheetViews>
    <sheetView tabSelected="1" workbookViewId="0">
      <pane ySplit="7" topLeftCell="A8" activePane="bottomLeft" state="frozen"/>
      <selection pane="bottomLeft" activeCell="I32" sqref="I32"/>
    </sheetView>
  </sheetViews>
  <sheetFormatPr defaultRowHeight="15" x14ac:dyDescent="0.25"/>
  <cols>
    <col min="1" max="1" width="5.7109375" customWidth="1"/>
    <col min="2" max="2" width="7" customWidth="1"/>
    <col min="3" max="3" width="29.28515625" customWidth="1"/>
    <col min="4" max="4" width="14.140625" customWidth="1"/>
    <col min="5" max="5" width="14.42578125" customWidth="1"/>
    <col min="6" max="6" width="14.140625" customWidth="1"/>
  </cols>
  <sheetData>
    <row r="1" spans="2:6" x14ac:dyDescent="0.25">
      <c r="B1" s="1" t="s">
        <v>0</v>
      </c>
      <c r="C1" s="1"/>
      <c r="D1" s="1"/>
      <c r="E1" s="1"/>
      <c r="F1" s="1"/>
    </row>
    <row r="2" spans="2:6" x14ac:dyDescent="0.25">
      <c r="B2" s="1" t="s">
        <v>1</v>
      </c>
      <c r="C2" s="1"/>
      <c r="D2" s="1"/>
      <c r="E2" s="1"/>
      <c r="F2" s="1"/>
    </row>
    <row r="3" spans="2:6" x14ac:dyDescent="0.25">
      <c r="B3" s="1" t="s">
        <v>2</v>
      </c>
      <c r="C3" s="1"/>
      <c r="D3" s="1"/>
      <c r="E3" s="1"/>
      <c r="F3" s="1"/>
    </row>
    <row r="4" spans="2:6" ht="5.25" customHeight="1" thickBot="1" x14ac:dyDescent="0.3"/>
    <row r="5" spans="2:6" ht="15.75" thickTop="1" x14ac:dyDescent="0.25">
      <c r="B5" s="2" t="s">
        <v>3</v>
      </c>
      <c r="C5" s="3" t="s">
        <v>4</v>
      </c>
      <c r="D5" s="3" t="s">
        <v>5</v>
      </c>
      <c r="E5" s="3" t="s">
        <v>6</v>
      </c>
      <c r="F5" s="4" t="s">
        <v>7</v>
      </c>
    </row>
    <row r="6" spans="2:6" x14ac:dyDescent="0.25">
      <c r="B6" s="5"/>
      <c r="C6" s="6"/>
      <c r="D6" s="6"/>
      <c r="E6" s="6"/>
      <c r="F6" s="7"/>
    </row>
    <row r="7" spans="2:6" x14ac:dyDescent="0.25">
      <c r="B7" s="8" t="s">
        <v>8</v>
      </c>
      <c r="C7" s="9" t="s">
        <v>9</v>
      </c>
      <c r="D7" s="9" t="s">
        <v>10</v>
      </c>
      <c r="E7" s="9" t="s">
        <v>11</v>
      </c>
      <c r="F7" s="10" t="s">
        <v>12</v>
      </c>
    </row>
    <row r="8" spans="2:6" x14ac:dyDescent="0.25">
      <c r="B8" s="11">
        <v>1</v>
      </c>
      <c r="C8" s="12" t="s">
        <v>13</v>
      </c>
      <c r="D8" s="13"/>
      <c r="E8" s="13"/>
      <c r="F8" s="14"/>
    </row>
    <row r="9" spans="2:6" x14ac:dyDescent="0.25">
      <c r="B9" s="15">
        <v>2</v>
      </c>
      <c r="C9" s="16" t="s">
        <v>14</v>
      </c>
      <c r="D9" s="17">
        <f>1071/91655*100</f>
        <v>1.1685123561180515</v>
      </c>
      <c r="E9" s="17">
        <f>13/18586*100</f>
        <v>6.9945119982782744E-2</v>
      </c>
      <c r="F9" s="18">
        <f>AVERAGE(D9:E9)</f>
        <v>0.61922873805041712</v>
      </c>
    </row>
    <row r="10" spans="2:6" x14ac:dyDescent="0.25">
      <c r="B10" s="15">
        <v>3</v>
      </c>
      <c r="C10" s="16" t="s">
        <v>15</v>
      </c>
      <c r="D10" s="17">
        <f>9/91655*100</f>
        <v>9.8194315640172374E-3</v>
      </c>
      <c r="E10" s="17">
        <v>0</v>
      </c>
      <c r="F10" s="18">
        <v>0.01</v>
      </c>
    </row>
    <row r="11" spans="2:6" x14ac:dyDescent="0.25">
      <c r="B11" s="19">
        <v>4</v>
      </c>
      <c r="C11" s="16" t="s">
        <v>16</v>
      </c>
      <c r="D11" s="20"/>
      <c r="E11" s="20"/>
      <c r="F11" s="18"/>
    </row>
    <row r="12" spans="2:6" x14ac:dyDescent="0.25">
      <c r="B12" s="19"/>
      <c r="C12" s="16" t="s">
        <v>17</v>
      </c>
      <c r="D12" s="17">
        <v>90.386852821407786</v>
      </c>
      <c r="E12" s="17">
        <v>94.4578313253012</v>
      </c>
      <c r="F12" s="18">
        <f>AVERAGE(D12:E12)</f>
        <v>92.422342073354486</v>
      </c>
    </row>
    <row r="13" spans="2:6" x14ac:dyDescent="0.25">
      <c r="B13" s="19"/>
      <c r="C13" s="16" t="s">
        <v>18</v>
      </c>
      <c r="D13" s="17">
        <v>9.6131471785922038</v>
      </c>
      <c r="E13" s="17">
        <v>5.5421686746987948</v>
      </c>
      <c r="F13" s="18">
        <f>AVERAGE(D13:E13)</f>
        <v>7.5776579266454993</v>
      </c>
    </row>
    <row r="14" spans="2:6" x14ac:dyDescent="0.25">
      <c r="B14" s="19">
        <v>5</v>
      </c>
      <c r="C14" s="16" t="s">
        <v>19</v>
      </c>
      <c r="D14" s="20"/>
      <c r="E14" s="20"/>
      <c r="F14" s="18"/>
    </row>
    <row r="15" spans="2:6" x14ac:dyDescent="0.25">
      <c r="B15" s="19"/>
      <c r="C15" s="16" t="s">
        <v>20</v>
      </c>
      <c r="D15" s="17">
        <f>1805/6876*100</f>
        <v>26.250727166957532</v>
      </c>
      <c r="E15" s="17">
        <v>0</v>
      </c>
      <c r="F15" s="18">
        <f>D15</f>
        <v>26.250727166957532</v>
      </c>
    </row>
    <row r="16" spans="2:6" x14ac:dyDescent="0.25">
      <c r="B16" s="19"/>
      <c r="C16" s="16" t="s">
        <v>21</v>
      </c>
      <c r="D16" s="17">
        <f>5071/6876*100</f>
        <v>73.749272833042468</v>
      </c>
      <c r="E16" s="17">
        <v>0</v>
      </c>
      <c r="F16" s="18">
        <f>D16</f>
        <v>73.749272833042468</v>
      </c>
    </row>
    <row r="17" spans="2:6" x14ac:dyDescent="0.25">
      <c r="B17" s="19">
        <v>6</v>
      </c>
      <c r="C17" s="16" t="s">
        <v>22</v>
      </c>
      <c r="D17" s="20"/>
      <c r="E17" s="20"/>
      <c r="F17" s="18"/>
    </row>
    <row r="18" spans="2:6" x14ac:dyDescent="0.25">
      <c r="B18" s="19"/>
      <c r="C18" s="16" t="s">
        <v>23</v>
      </c>
      <c r="D18" s="17">
        <v>66.62553979025293</v>
      </c>
      <c r="E18" s="17">
        <v>82.948717948717956</v>
      </c>
      <c r="F18" s="18">
        <f>AVERAGE(D18:E18)</f>
        <v>74.787128869485443</v>
      </c>
    </row>
    <row r="19" spans="2:6" x14ac:dyDescent="0.25">
      <c r="B19" s="19"/>
      <c r="C19" s="16" t="s">
        <v>24</v>
      </c>
      <c r="D19" s="17">
        <v>26.979230927411063</v>
      </c>
      <c r="E19" s="17">
        <v>12.692307692307692</v>
      </c>
      <c r="F19" s="18">
        <f>AVERAGE(D19:E19)</f>
        <v>19.835769309859376</v>
      </c>
    </row>
    <row r="20" spans="2:6" x14ac:dyDescent="0.25">
      <c r="B20" s="19"/>
      <c r="C20" s="16" t="s">
        <v>25</v>
      </c>
      <c r="D20" s="17">
        <v>6.3952292823360066</v>
      </c>
      <c r="E20" s="17">
        <v>4.3589743589743586</v>
      </c>
      <c r="F20" s="18">
        <f>AVERAGE(D20:E20)</f>
        <v>5.3771018206551826</v>
      </c>
    </row>
    <row r="21" spans="2:6" x14ac:dyDescent="0.25">
      <c r="B21" s="19">
        <v>7</v>
      </c>
      <c r="C21" s="16" t="s">
        <v>26</v>
      </c>
      <c r="D21" s="20"/>
      <c r="E21" s="20"/>
      <c r="F21" s="18"/>
    </row>
    <row r="22" spans="2:6" x14ac:dyDescent="0.25">
      <c r="B22" s="19"/>
      <c r="C22" s="16" t="s">
        <v>27</v>
      </c>
      <c r="D22" s="17">
        <v>82.655826558265574</v>
      </c>
      <c r="E22" s="17">
        <v>68.235294117647058</v>
      </c>
      <c r="F22" s="18">
        <f>AVERAGE(D22:E22)</f>
        <v>75.445560337956323</v>
      </c>
    </row>
    <row r="23" spans="2:6" x14ac:dyDescent="0.25">
      <c r="B23" s="19"/>
      <c r="C23" s="16" t="s">
        <v>28</v>
      </c>
      <c r="D23" s="17">
        <v>61.111111111111114</v>
      </c>
      <c r="E23" s="17">
        <v>52.941176470588239</v>
      </c>
      <c r="F23" s="18">
        <f>AVERAGE(D23:E23)</f>
        <v>57.026143790849673</v>
      </c>
    </row>
    <row r="24" spans="2:6" x14ac:dyDescent="0.25">
      <c r="B24" s="19"/>
      <c r="C24" s="16" t="s">
        <v>29</v>
      </c>
      <c r="D24" s="17">
        <v>76.151761517615185</v>
      </c>
      <c r="E24" s="17">
        <v>75.294117647058826</v>
      </c>
      <c r="F24" s="18">
        <f>AVERAGE(D24:E24)</f>
        <v>75.722939582337006</v>
      </c>
    </row>
    <row r="25" spans="2:6" x14ac:dyDescent="0.25">
      <c r="B25" s="19"/>
      <c r="C25" s="16" t="s">
        <v>30</v>
      </c>
      <c r="D25" s="17">
        <v>8.8075880758807585</v>
      </c>
      <c r="E25" s="17">
        <v>14.117647058823529</v>
      </c>
      <c r="F25" s="18">
        <f>AVERAGE(D25:E25)</f>
        <v>11.462617567352144</v>
      </c>
    </row>
    <row r="26" spans="2:6" x14ac:dyDescent="0.25">
      <c r="B26" s="19">
        <v>8</v>
      </c>
      <c r="C26" s="16" t="s">
        <v>31</v>
      </c>
      <c r="D26" s="20"/>
      <c r="E26" s="20"/>
      <c r="F26" s="18"/>
    </row>
    <row r="27" spans="2:6" x14ac:dyDescent="0.25">
      <c r="B27" s="19"/>
      <c r="C27" s="16" t="s">
        <v>32</v>
      </c>
      <c r="D27" s="17">
        <v>53.62</v>
      </c>
      <c r="E27" s="17">
        <v>90.08</v>
      </c>
      <c r="F27" s="18">
        <f t="shared" ref="F27:F32" si="0">AVERAGE(D27:E27)</f>
        <v>71.849999999999994</v>
      </c>
    </row>
    <row r="28" spans="2:6" x14ac:dyDescent="0.25">
      <c r="B28" s="19"/>
      <c r="C28" s="16" t="s">
        <v>33</v>
      </c>
      <c r="D28" s="17">
        <v>0.89</v>
      </c>
      <c r="E28" s="17">
        <v>0.19</v>
      </c>
      <c r="F28" s="18">
        <f t="shared" si="0"/>
        <v>0.54</v>
      </c>
    </row>
    <row r="29" spans="2:6" x14ac:dyDescent="0.25">
      <c r="B29" s="19"/>
      <c r="C29" s="16" t="s">
        <v>34</v>
      </c>
      <c r="D29" s="17">
        <v>15.09</v>
      </c>
      <c r="E29" s="17">
        <v>8.7899999999999991</v>
      </c>
      <c r="F29" s="18">
        <f t="shared" si="0"/>
        <v>11.94</v>
      </c>
    </row>
    <row r="30" spans="2:6" x14ac:dyDescent="0.25">
      <c r="B30" s="19"/>
      <c r="C30" s="16" t="s">
        <v>35</v>
      </c>
      <c r="D30" s="17">
        <v>29.94</v>
      </c>
      <c r="E30" s="17">
        <v>0.93</v>
      </c>
      <c r="F30" s="18">
        <f t="shared" si="0"/>
        <v>15.435</v>
      </c>
    </row>
    <row r="31" spans="2:6" x14ac:dyDescent="0.25">
      <c r="B31" s="19"/>
      <c r="C31" s="16" t="s">
        <v>36</v>
      </c>
      <c r="D31" s="17">
        <v>0.46</v>
      </c>
      <c r="E31" s="17">
        <v>0</v>
      </c>
      <c r="F31" s="18">
        <f t="shared" si="0"/>
        <v>0.23</v>
      </c>
    </row>
    <row r="32" spans="2:6" ht="15.75" thickBot="1" x14ac:dyDescent="0.3">
      <c r="B32" s="21">
        <v>9</v>
      </c>
      <c r="C32" s="22" t="s">
        <v>37</v>
      </c>
      <c r="D32" s="23">
        <v>138969088962</v>
      </c>
      <c r="E32" s="23">
        <v>13827119659</v>
      </c>
      <c r="F32" s="24">
        <f t="shared" si="0"/>
        <v>76398104310.5</v>
      </c>
    </row>
    <row r="33" spans="2:7" ht="15.75" thickTop="1" x14ac:dyDescent="0.25">
      <c r="B33" s="25" t="s">
        <v>38</v>
      </c>
      <c r="C33" s="25"/>
      <c r="D33" s="25"/>
      <c r="E33" s="25"/>
      <c r="F33" s="25"/>
    </row>
    <row r="35" spans="2:7" x14ac:dyDescent="0.25">
      <c r="D35" s="26"/>
      <c r="E35" s="26"/>
      <c r="F35" s="26"/>
      <c r="G35" s="26"/>
    </row>
    <row r="36" spans="2:7" x14ac:dyDescent="0.25">
      <c r="D36" s="26"/>
      <c r="E36" s="26"/>
      <c r="F36" s="26"/>
      <c r="G36" s="26"/>
    </row>
    <row r="37" spans="2:7" x14ac:dyDescent="0.25">
      <c r="D37" s="26"/>
      <c r="E37" s="26"/>
      <c r="F37" s="26"/>
      <c r="G37" s="26"/>
    </row>
    <row r="38" spans="2:7" x14ac:dyDescent="0.25">
      <c r="D38" s="26"/>
      <c r="E38" s="26"/>
      <c r="F38" s="26"/>
      <c r="G38" s="26"/>
    </row>
    <row r="39" spans="2:7" x14ac:dyDescent="0.25">
      <c r="E39" s="27"/>
    </row>
    <row r="40" spans="2:7" x14ac:dyDescent="0.25">
      <c r="E40" s="27"/>
    </row>
    <row r="41" spans="2:7" x14ac:dyDescent="0.25">
      <c r="E41" s="27"/>
    </row>
    <row r="42" spans="2:7" x14ac:dyDescent="0.25">
      <c r="D42" s="28"/>
      <c r="E42" s="28"/>
      <c r="F42" s="28"/>
      <c r="G42" s="28"/>
    </row>
    <row r="43" spans="2:7" x14ac:dyDescent="0.25">
      <c r="D43" s="29"/>
      <c r="E43" s="29"/>
      <c r="F43" s="29"/>
      <c r="G43" s="29"/>
    </row>
    <row r="44" spans="2:7" x14ac:dyDescent="0.25">
      <c r="D44" s="29"/>
      <c r="E44" s="29"/>
      <c r="F44" s="29"/>
      <c r="G44" s="29"/>
    </row>
  </sheetData>
  <mergeCells count="20">
    <mergeCell ref="D36:G36"/>
    <mergeCell ref="D37:G37"/>
    <mergeCell ref="D38:G38"/>
    <mergeCell ref="D42:G42"/>
    <mergeCell ref="D43:G43"/>
    <mergeCell ref="D44:G44"/>
    <mergeCell ref="B11:B13"/>
    <mergeCell ref="B14:B16"/>
    <mergeCell ref="B17:B20"/>
    <mergeCell ref="B21:B25"/>
    <mergeCell ref="B26:B31"/>
    <mergeCell ref="D35:G35"/>
    <mergeCell ref="B1:F1"/>
    <mergeCell ref="B2:F2"/>
    <mergeCell ref="B3:F3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2022-03-11T01:41:16Z</dcterms:created>
  <dcterms:modified xsi:type="dcterms:W3CDTF">2022-03-11T01:41:17Z</dcterms:modified>
</cp:coreProperties>
</file>