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F46" i="1" s="1"/>
  <c r="D42" i="1"/>
  <c r="F42" i="1" s="1"/>
  <c r="C42" i="1"/>
  <c r="B42" i="1"/>
  <c r="D41" i="1"/>
  <c r="F41" i="1" s="1"/>
  <c r="C41" i="1"/>
  <c r="B41" i="1"/>
  <c r="D40" i="1"/>
  <c r="F40" i="1" s="1"/>
  <c r="C40" i="1"/>
  <c r="B40" i="1"/>
  <c r="D39" i="1"/>
  <c r="F39" i="1" s="1"/>
  <c r="C39" i="1"/>
  <c r="B39" i="1"/>
  <c r="D38" i="1"/>
  <c r="F38" i="1" s="1"/>
  <c r="C38" i="1"/>
  <c r="B38" i="1"/>
  <c r="D37" i="1"/>
  <c r="F37" i="1" s="1"/>
  <c r="C37" i="1"/>
  <c r="B37" i="1"/>
  <c r="D36" i="1"/>
  <c r="F36" i="1" s="1"/>
  <c r="C36" i="1"/>
  <c r="B36" i="1"/>
  <c r="D35" i="1"/>
  <c r="F35" i="1" s="1"/>
  <c r="C35" i="1"/>
  <c r="B35" i="1"/>
  <c r="D34" i="1"/>
  <c r="F34" i="1" s="1"/>
  <c r="C34" i="1"/>
  <c r="B34" i="1"/>
  <c r="D33" i="1"/>
  <c r="F33" i="1" s="1"/>
  <c r="C33" i="1"/>
  <c r="B33" i="1"/>
  <c r="D32" i="1"/>
  <c r="F32" i="1" s="1"/>
  <c r="C32" i="1"/>
  <c r="B32" i="1"/>
  <c r="D31" i="1"/>
  <c r="F31" i="1" s="1"/>
  <c r="C31" i="1"/>
  <c r="B31" i="1"/>
  <c r="D30" i="1"/>
  <c r="F30" i="1" s="1"/>
  <c r="C30" i="1"/>
  <c r="B30" i="1"/>
  <c r="D29" i="1"/>
  <c r="F29" i="1" s="1"/>
  <c r="C29" i="1"/>
  <c r="B29" i="1"/>
  <c r="D28" i="1"/>
  <c r="F28" i="1" s="1"/>
  <c r="C28" i="1"/>
  <c r="B28" i="1"/>
  <c r="D27" i="1"/>
  <c r="F27" i="1" s="1"/>
  <c r="C27" i="1"/>
  <c r="B27" i="1"/>
  <c r="D26" i="1"/>
  <c r="F26" i="1" s="1"/>
  <c r="C26" i="1"/>
  <c r="B26" i="1"/>
  <c r="D25" i="1"/>
  <c r="F25" i="1" s="1"/>
  <c r="C25" i="1"/>
  <c r="B25" i="1"/>
  <c r="D24" i="1"/>
  <c r="F24" i="1" s="1"/>
  <c r="C24" i="1"/>
  <c r="B24" i="1"/>
  <c r="D23" i="1"/>
  <c r="F23" i="1" s="1"/>
  <c r="C23" i="1"/>
  <c r="B23" i="1"/>
  <c r="D22" i="1"/>
  <c r="F22" i="1" s="1"/>
  <c r="C22" i="1"/>
  <c r="B22" i="1"/>
  <c r="D21" i="1"/>
  <c r="F21" i="1" s="1"/>
  <c r="C21" i="1"/>
  <c r="B21" i="1"/>
  <c r="D20" i="1"/>
  <c r="F20" i="1" s="1"/>
  <c r="C20" i="1"/>
  <c r="B20" i="1"/>
  <c r="D19" i="1"/>
  <c r="F19" i="1" s="1"/>
  <c r="C19" i="1"/>
  <c r="B19" i="1"/>
  <c r="D18" i="1"/>
  <c r="F18" i="1" s="1"/>
  <c r="C18" i="1"/>
  <c r="B18" i="1"/>
  <c r="D17" i="1"/>
  <c r="F17" i="1" s="1"/>
  <c r="C17" i="1"/>
  <c r="B17" i="1"/>
  <c r="D16" i="1"/>
  <c r="F16" i="1" s="1"/>
  <c r="C16" i="1"/>
  <c r="B16" i="1"/>
  <c r="D15" i="1"/>
  <c r="F15" i="1" s="1"/>
  <c r="C15" i="1"/>
  <c r="B15" i="1"/>
  <c r="D14" i="1"/>
  <c r="F14" i="1" s="1"/>
  <c r="C14" i="1"/>
  <c r="B14" i="1"/>
  <c r="D13" i="1"/>
  <c r="F13" i="1" s="1"/>
  <c r="C13" i="1"/>
  <c r="B13" i="1"/>
  <c r="D12" i="1"/>
  <c r="F12" i="1" s="1"/>
  <c r="C12" i="1"/>
  <c r="B12" i="1"/>
  <c r="D11" i="1"/>
  <c r="F11" i="1" s="1"/>
  <c r="C11" i="1"/>
  <c r="B11" i="1"/>
  <c r="D10" i="1"/>
  <c r="F10" i="1" s="1"/>
  <c r="C10" i="1"/>
  <c r="B10" i="1"/>
  <c r="D9" i="1"/>
  <c r="D46" i="1" s="1"/>
  <c r="C9" i="1"/>
  <c r="B9" i="1"/>
  <c r="F9" i="1" l="1"/>
</calcChain>
</file>

<file path=xl/sharedStrings.xml><?xml version="1.0" encoding="utf-8"?>
<sst xmlns="http://schemas.openxmlformats.org/spreadsheetml/2006/main" count="13" uniqueCount="13">
  <si>
    <t>TABEL 58</t>
  </si>
  <si>
    <t>CAKUPAN IBU HAMIL MENGIKUTI KELAS IBU HAMIL</t>
  </si>
  <si>
    <t>KABUPATEN KLATEN</t>
  </si>
  <si>
    <t>TAHUN 2025</t>
  </si>
  <si>
    <t>NO</t>
  </si>
  <si>
    <t>KECAMATAN</t>
  </si>
  <si>
    <t>PUSKESMAS</t>
  </si>
  <si>
    <t>JUMLAH IBU HAMIL</t>
  </si>
  <si>
    <t>IBU HAMIL MENGIKUTI KELAS IBU HAMIL</t>
  </si>
  <si>
    <t>JUMLAH</t>
  </si>
  <si>
    <t>%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</si>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</sst>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b/>
      <sz val="12"/>
      <color theme="3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quotePrefix="1" applyFont="1" applyBorder="1" applyAlignment="1">
      <alignment horizontal="left" vertical="center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2" fontId="2" fillId="0" borderId="12" xfId="0" applyNumberFormat="1" applyFont="1" applyBorder="1" applyAlignment="1">
      <alignment horizontal="right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3" fontId="2" fillId="0" borderId="18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2" fontId="2" fillId="0" borderId="19" xfId="0" applyNumberFormat="1" applyFont="1" applyBorder="1" applyAlignment="1">
      <alignment horizontal="right" wrapText="1"/>
    </xf>
    <xf numFmtId="0" fontId="2" fillId="0" borderId="20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7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  <xf numFmtId="0" fontId="1" fillId="0" borderId="23" xfId="0" applyFont="1" applyBorder="1" applyAlignment="1">
      <alignment vertical="center" wrapText="1"/>
    </xf>
    <xf numFmtId="0" fontId="2" fillId="0" borderId="24" xfId="0" applyFont="1" applyBorder="1" applyAlignment="1">
      <alignment wrapText="1"/>
    </xf>
    <xf numFmtId="0" fontId="5" fillId="0" borderId="25" xfId="0" applyFont="1" applyBorder="1" applyAlignment="1">
      <alignment horizontal="center" wrapText="1"/>
    </xf>
    <xf numFmtId="3" fontId="1" fillId="0" borderId="25" xfId="0" applyNumberFormat="1" applyFont="1" applyBorder="1" applyAlignment="1">
      <alignment horizontal="right" wrapText="1"/>
    </xf>
    <xf numFmtId="0" fontId="1" fillId="0" borderId="25" xfId="0" applyFont="1" applyBorder="1" applyAlignment="1">
      <alignment horizontal="right" wrapText="1"/>
    </xf>
    <xf numFmtId="2" fontId="1" fillId="0" borderId="26" xfId="0" applyNumberFormat="1" applyFont="1" applyBorder="1" applyAlignment="1">
      <alignment horizontal="right" wrapText="1"/>
    </xf>
    <xf numFmtId="0" fontId="2" fillId="0" borderId="27" xfId="0" applyFont="1" applyBorder="1" applyAlignment="1">
      <alignment wrapText="1"/>
    </xf>
    <xf numFmtId="0" fontId="6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1">
          <cell r="D11">
            <v>225</v>
          </cell>
        </row>
        <row r="12">
          <cell r="D12">
            <v>248</v>
          </cell>
        </row>
        <row r="13">
          <cell r="D13">
            <v>296</v>
          </cell>
        </row>
        <row r="14">
          <cell r="D14">
            <v>415</v>
          </cell>
        </row>
        <row r="15">
          <cell r="D15">
            <v>552</v>
          </cell>
        </row>
        <row r="16">
          <cell r="D16">
            <v>222</v>
          </cell>
        </row>
        <row r="17">
          <cell r="D17">
            <v>213</v>
          </cell>
        </row>
        <row r="18">
          <cell r="D18">
            <v>352</v>
          </cell>
        </row>
        <row r="19">
          <cell r="D19">
            <v>361</v>
          </cell>
        </row>
        <row r="20">
          <cell r="D20">
            <v>329</v>
          </cell>
        </row>
        <row r="21">
          <cell r="D21">
            <v>153</v>
          </cell>
        </row>
        <row r="22">
          <cell r="D22">
            <v>235</v>
          </cell>
        </row>
        <row r="23">
          <cell r="D23">
            <v>261</v>
          </cell>
        </row>
        <row r="24">
          <cell r="D24">
            <v>326</v>
          </cell>
        </row>
        <row r="25">
          <cell r="D25">
            <v>317</v>
          </cell>
        </row>
        <row r="26">
          <cell r="D26">
            <v>401</v>
          </cell>
        </row>
        <row r="27">
          <cell r="D27">
            <v>252</v>
          </cell>
        </row>
        <row r="28">
          <cell r="D28">
            <v>278</v>
          </cell>
        </row>
        <row r="29">
          <cell r="D29">
            <v>380</v>
          </cell>
        </row>
        <row r="30">
          <cell r="D30">
            <v>320</v>
          </cell>
        </row>
        <row r="31">
          <cell r="D31">
            <v>536</v>
          </cell>
        </row>
        <row r="32">
          <cell r="D32">
            <v>219</v>
          </cell>
        </row>
        <row r="33">
          <cell r="D33">
            <v>316</v>
          </cell>
        </row>
        <row r="34">
          <cell r="D34">
            <v>329</v>
          </cell>
        </row>
        <row r="35">
          <cell r="D35">
            <v>312</v>
          </cell>
        </row>
        <row r="36">
          <cell r="D36">
            <v>408</v>
          </cell>
        </row>
        <row r="37">
          <cell r="D37">
            <v>200</v>
          </cell>
        </row>
        <row r="38">
          <cell r="D38">
            <v>252</v>
          </cell>
        </row>
        <row r="39">
          <cell r="D39">
            <v>259</v>
          </cell>
        </row>
        <row r="40">
          <cell r="D40">
            <v>359</v>
          </cell>
        </row>
        <row r="41">
          <cell r="D41">
            <v>393</v>
          </cell>
        </row>
        <row r="42">
          <cell r="D42">
            <v>384</v>
          </cell>
        </row>
        <row r="43">
          <cell r="D43">
            <v>277</v>
          </cell>
        </row>
        <row r="44">
          <cell r="D44">
            <v>379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3"/>
  <sheetViews>
    <sheetView tabSelected="1" workbookViewId="0">
      <selection activeCell="A2" sqref="A2:F2"/>
    </sheetView>
  </sheetViews>
  <sheetFormatPr defaultColWidth="14.42578125" defaultRowHeight="15" x14ac:dyDescent="0.25"/>
  <cols>
    <col min="1" max="1" width="10.140625" customWidth="1"/>
    <col min="2" max="2" width="26" customWidth="1"/>
    <col min="3" max="3" width="30" bestFit="1" customWidth="1"/>
    <col min="4" max="4" width="17.28515625" customWidth="1"/>
    <col min="5" max="5" width="17.140625" customWidth="1"/>
    <col min="6" max="6" width="15.7109375" customWidth="1"/>
    <col min="7" max="26" width="8.7109375" customWidth="1"/>
  </cols>
  <sheetData>
    <row r="1" spans="1:26" ht="13.5" customHeight="1" x14ac:dyDescent="0.2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" customHeight="1" x14ac:dyDescent="0.25">
      <c r="A2" s="4" t="s">
        <v>1</v>
      </c>
      <c r="B2" s="5"/>
      <c r="C2" s="5"/>
      <c r="D2" s="5"/>
      <c r="E2" s="5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5" customHeight="1" x14ac:dyDescent="0.25">
      <c r="A3" s="7" t="s">
        <v>2</v>
      </c>
      <c r="B3" s="7"/>
      <c r="C3" s="7"/>
      <c r="D3" s="7"/>
      <c r="E3" s="7"/>
      <c r="F3" s="7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25">
      <c r="A4" s="7" t="s">
        <v>3</v>
      </c>
      <c r="B4" s="7"/>
      <c r="C4" s="7"/>
      <c r="D4" s="7"/>
      <c r="E4" s="7"/>
      <c r="F4" s="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 thickBot="1" x14ac:dyDescent="0.3">
      <c r="A5" s="8"/>
      <c r="B5" s="8"/>
      <c r="C5" s="8"/>
      <c r="D5" s="8"/>
      <c r="E5" s="8"/>
      <c r="F5" s="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2.5" customHeight="1" x14ac:dyDescent="0.25">
      <c r="A6" s="9" t="s">
        <v>4</v>
      </c>
      <c r="B6" s="10" t="s">
        <v>5</v>
      </c>
      <c r="C6" s="10" t="s">
        <v>6</v>
      </c>
      <c r="D6" s="10" t="s">
        <v>7</v>
      </c>
      <c r="E6" s="11" t="s">
        <v>8</v>
      </c>
      <c r="F6" s="1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25">
      <c r="A7" s="13"/>
      <c r="B7" s="14"/>
      <c r="C7" s="14"/>
      <c r="D7" s="14"/>
      <c r="E7" s="15" t="s">
        <v>9</v>
      </c>
      <c r="F7" s="16" t="s">
        <v>10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17">
        <v>1</v>
      </c>
      <c r="B8" s="18">
        <v>2</v>
      </c>
      <c r="C8" s="18">
        <v>3</v>
      </c>
      <c r="D8" s="18">
        <v>4</v>
      </c>
      <c r="E8" s="18">
        <v>5</v>
      </c>
      <c r="F8" s="19">
        <v>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20">
        <v>1</v>
      </c>
      <c r="B9" s="21" t="str">
        <f>'[1]11'!B9</f>
        <v>Prambanan</v>
      </c>
      <c r="C9" s="21" t="str">
        <f>'[1]11'!C9</f>
        <v>Puskesmas Prambanan</v>
      </c>
      <c r="D9" s="22">
        <f>'[1]26'!D11</f>
        <v>225</v>
      </c>
      <c r="E9" s="23">
        <v>80</v>
      </c>
      <c r="F9" s="24">
        <f>E9/D9*100</f>
        <v>35.555555555555557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25">
        <v>2</v>
      </c>
      <c r="B10" s="21" t="str">
        <f>'[1]11'!B10</f>
        <v>Prambanan</v>
      </c>
      <c r="C10" s="26" t="str">
        <f>'[1]11'!C10</f>
        <v>Puskesmas Kebondalem Lor</v>
      </c>
      <c r="D10" s="27">
        <f>'[1]26'!D12</f>
        <v>248</v>
      </c>
      <c r="E10" s="28">
        <v>90</v>
      </c>
      <c r="F10" s="29">
        <f>E10/D10*100</f>
        <v>36.29032258064516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25">
        <v>3</v>
      </c>
      <c r="B11" s="26" t="str">
        <f>'[1]11'!B11</f>
        <v>Gantiwarno</v>
      </c>
      <c r="C11" s="26" t="str">
        <f>'[1]11'!C11</f>
        <v>Puskesmas Gantiwarno</v>
      </c>
      <c r="D11" s="27">
        <f>'[1]26'!D13</f>
        <v>296</v>
      </c>
      <c r="E11" s="28">
        <v>280</v>
      </c>
      <c r="F11" s="29">
        <f t="shared" ref="F11:F42" si="0">E11/D11*100</f>
        <v>94.594594594594597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25">
        <v>4</v>
      </c>
      <c r="B12" s="26" t="str">
        <f>'[1]11'!B12</f>
        <v>Wedi</v>
      </c>
      <c r="C12" s="26" t="str">
        <f>'[1]11'!C12</f>
        <v>Puskesmas Wedi</v>
      </c>
      <c r="D12" s="27">
        <f>'[1]26'!D14</f>
        <v>415</v>
      </c>
      <c r="E12" s="28">
        <v>281</v>
      </c>
      <c r="F12" s="29">
        <f t="shared" si="0"/>
        <v>67.710843373493972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25">
        <v>5</v>
      </c>
      <c r="B13" s="26" t="str">
        <f>'[1]11'!B13</f>
        <v>Bayat</v>
      </c>
      <c r="C13" s="26" t="str">
        <f>'[1]11'!C13</f>
        <v>Puskesmas Bayat</v>
      </c>
      <c r="D13" s="27">
        <f>'[1]26'!D15</f>
        <v>552</v>
      </c>
      <c r="E13" s="28">
        <v>240</v>
      </c>
      <c r="F13" s="29">
        <f t="shared" si="0"/>
        <v>43.478260869565219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25">
        <v>6</v>
      </c>
      <c r="B14" s="26" t="str">
        <f>'[1]11'!B14</f>
        <v>Cawas</v>
      </c>
      <c r="C14" s="26" t="str">
        <f>'[1]11'!C14</f>
        <v>Puskesmas Cawas I</v>
      </c>
      <c r="D14" s="27">
        <f>'[1]26'!D16</f>
        <v>222</v>
      </c>
      <c r="E14" s="28">
        <v>100</v>
      </c>
      <c r="F14" s="29">
        <f t="shared" si="0"/>
        <v>45.045045045045043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25">
        <v>7</v>
      </c>
      <c r="B15" s="26" t="str">
        <f>'[1]11'!B15</f>
        <v>Cawas</v>
      </c>
      <c r="C15" s="26" t="str">
        <f>'[1]11'!C15</f>
        <v>Puskesmas Cawas II</v>
      </c>
      <c r="D15" s="27">
        <f>'[1]26'!D17</f>
        <v>213</v>
      </c>
      <c r="E15" s="28">
        <v>154</v>
      </c>
      <c r="F15" s="29">
        <f t="shared" si="0"/>
        <v>72.300469483568079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25">
        <v>8</v>
      </c>
      <c r="B16" s="26" t="str">
        <f>'[1]11'!B16</f>
        <v>Trucuk</v>
      </c>
      <c r="C16" s="26" t="str">
        <f>'[1]11'!C16</f>
        <v>Puskesmas Trucuk I</v>
      </c>
      <c r="D16" s="27">
        <f>'[1]26'!D18</f>
        <v>352</v>
      </c>
      <c r="E16" s="28">
        <v>120</v>
      </c>
      <c r="F16" s="29">
        <f t="shared" si="0"/>
        <v>34.090909090909086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25">
        <v>9</v>
      </c>
      <c r="B17" s="26" t="str">
        <f>'[1]11'!B17</f>
        <v>Trucuk</v>
      </c>
      <c r="C17" s="26" t="str">
        <f>'[1]11'!C17</f>
        <v>Puskesmas Trucuk II</v>
      </c>
      <c r="D17" s="27">
        <f>'[1]26'!D19</f>
        <v>361</v>
      </c>
      <c r="E17" s="28">
        <v>143</v>
      </c>
      <c r="F17" s="29">
        <f t="shared" si="0"/>
        <v>39.612188365650965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25">
        <v>10</v>
      </c>
      <c r="B18" s="26" t="str">
        <f>'[1]11'!B18</f>
        <v>Kalikotes</v>
      </c>
      <c r="C18" s="26" t="str">
        <f>'[1]11'!C18</f>
        <v>Puskesmas Kalikotes</v>
      </c>
      <c r="D18" s="27">
        <f>'[1]26'!D20</f>
        <v>329</v>
      </c>
      <c r="E18" s="28">
        <v>114</v>
      </c>
      <c r="F18" s="29">
        <f t="shared" si="0"/>
        <v>34.650455927051674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25">
        <v>11</v>
      </c>
      <c r="B19" s="26" t="str">
        <f>'[1]11'!B19</f>
        <v>Kebonarum</v>
      </c>
      <c r="C19" s="26" t="str">
        <f>'[1]11'!C19</f>
        <v>Puskesmas Kebonarum</v>
      </c>
      <c r="D19" s="27">
        <f>'[1]26'!D21</f>
        <v>153</v>
      </c>
      <c r="E19" s="28">
        <v>128</v>
      </c>
      <c r="F19" s="29">
        <f t="shared" si="0"/>
        <v>83.66013071895425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25">
        <v>12</v>
      </c>
      <c r="B20" s="26" t="str">
        <f>'[1]11'!B20</f>
        <v>Jogonalan</v>
      </c>
      <c r="C20" s="26" t="str">
        <f>'[1]11'!C20</f>
        <v>Puskesmas Jogonalan I</v>
      </c>
      <c r="D20" s="27">
        <f>'[1]26'!D22</f>
        <v>235</v>
      </c>
      <c r="E20" s="28">
        <v>100</v>
      </c>
      <c r="F20" s="29">
        <f t="shared" si="0"/>
        <v>42.553191489361701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25">
        <v>13</v>
      </c>
      <c r="B21" s="26" t="str">
        <f>'[1]11'!B21</f>
        <v>Jogonalan</v>
      </c>
      <c r="C21" s="26" t="str">
        <f>'[1]11'!C21</f>
        <v>Puskesmas Jogonalan II</v>
      </c>
      <c r="D21" s="27">
        <f>'[1]26'!D23</f>
        <v>261</v>
      </c>
      <c r="E21" s="28">
        <v>158</v>
      </c>
      <c r="F21" s="29">
        <f t="shared" si="0"/>
        <v>60.536398467432953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25">
        <v>14</v>
      </c>
      <c r="B22" s="26" t="str">
        <f>'[1]11'!B22</f>
        <v>Manisrenggo</v>
      </c>
      <c r="C22" s="26" t="str">
        <f>'[1]11'!C22</f>
        <v>Puskesmas Manisrenggo</v>
      </c>
      <c r="D22" s="27">
        <f>'[1]26'!D24</f>
        <v>326</v>
      </c>
      <c r="E22" s="28">
        <v>191</v>
      </c>
      <c r="F22" s="29">
        <f t="shared" si="0"/>
        <v>58.588957055214721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25">
        <v>15</v>
      </c>
      <c r="B23" s="26" t="str">
        <f>'[1]11'!B23</f>
        <v>Karangnongko</v>
      </c>
      <c r="C23" s="26" t="str">
        <f>'[1]11'!C23</f>
        <v>Puskesmas Karangnongko</v>
      </c>
      <c r="D23" s="27">
        <f>'[1]26'!D25</f>
        <v>317</v>
      </c>
      <c r="E23" s="28">
        <v>190</v>
      </c>
      <c r="F23" s="29">
        <f t="shared" si="0"/>
        <v>59.936908517350162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25">
        <v>16</v>
      </c>
      <c r="B24" s="26" t="str">
        <f>'[1]11'!B24</f>
        <v>Ngawen</v>
      </c>
      <c r="C24" s="26" t="str">
        <f>'[1]11'!C24</f>
        <v>Puskesmas Ngawen</v>
      </c>
      <c r="D24" s="27">
        <f>'[1]26'!D26</f>
        <v>401</v>
      </c>
      <c r="E24" s="28">
        <v>130</v>
      </c>
      <c r="F24" s="29">
        <f t="shared" si="0"/>
        <v>32.418952618453865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25">
        <v>17</v>
      </c>
      <c r="B25" s="26" t="str">
        <f>'[1]11'!B25</f>
        <v>Ceper</v>
      </c>
      <c r="C25" s="26" t="str">
        <f>'[1]11'!C25</f>
        <v>Puskesmas Ceper</v>
      </c>
      <c r="D25" s="27">
        <f>'[1]26'!D27</f>
        <v>252</v>
      </c>
      <c r="E25" s="28">
        <v>100</v>
      </c>
      <c r="F25" s="29">
        <f t="shared" si="0"/>
        <v>39.682539682539684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25">
        <v>18</v>
      </c>
      <c r="B26" s="26" t="str">
        <f>'[1]11'!B26</f>
        <v>Ceper</v>
      </c>
      <c r="C26" s="26" t="str">
        <f>'[1]11'!C26</f>
        <v>Puskesmas Jambukulon</v>
      </c>
      <c r="D26" s="27">
        <f>'[1]26'!D28</f>
        <v>278</v>
      </c>
      <c r="E26" s="28">
        <v>130</v>
      </c>
      <c r="F26" s="29">
        <f t="shared" si="0"/>
        <v>46.762589928057551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25">
        <v>19</v>
      </c>
      <c r="B27" s="26" t="str">
        <f>'[1]11'!B27</f>
        <v>Pedan</v>
      </c>
      <c r="C27" s="26" t="str">
        <f>'[1]11'!C27</f>
        <v>Puskesmas Pedan</v>
      </c>
      <c r="D27" s="27">
        <f>'[1]26'!D29</f>
        <v>380</v>
      </c>
      <c r="E27" s="28">
        <v>286</v>
      </c>
      <c r="F27" s="29">
        <f t="shared" si="0"/>
        <v>75.26315789473685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25">
        <v>20</v>
      </c>
      <c r="B28" s="26" t="str">
        <f>'[1]11'!B28</f>
        <v>Karangdowo</v>
      </c>
      <c r="C28" s="26" t="str">
        <f>'[1]11'!C28</f>
        <v>Puskesmas Karangdowo</v>
      </c>
      <c r="D28" s="27">
        <f>'[1]26'!D30</f>
        <v>320</v>
      </c>
      <c r="E28" s="28">
        <v>265</v>
      </c>
      <c r="F28" s="29">
        <f t="shared" si="0"/>
        <v>82.8125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25">
      <c r="A29" s="25">
        <v>21</v>
      </c>
      <c r="B29" s="26" t="str">
        <f>'[1]11'!B29</f>
        <v>Juwiring</v>
      </c>
      <c r="C29" s="26" t="str">
        <f>'[1]11'!C29</f>
        <v>Puskesmas Juwiring</v>
      </c>
      <c r="D29" s="27">
        <f>'[1]26'!D31</f>
        <v>536</v>
      </c>
      <c r="E29" s="28">
        <v>302</v>
      </c>
      <c r="F29" s="29">
        <f t="shared" si="0"/>
        <v>56.343283582089555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25">
      <c r="A30" s="25">
        <v>22</v>
      </c>
      <c r="B30" s="26" t="str">
        <f>'[1]11'!B30</f>
        <v>Wonosari</v>
      </c>
      <c r="C30" s="26" t="str">
        <f>'[1]11'!C30</f>
        <v>Puskesmas Wonosari I</v>
      </c>
      <c r="D30" s="27">
        <f>'[1]26'!D32</f>
        <v>219</v>
      </c>
      <c r="E30" s="28">
        <v>180</v>
      </c>
      <c r="F30" s="29">
        <f t="shared" si="0"/>
        <v>82.191780821917803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25">
      <c r="A31" s="25">
        <v>23</v>
      </c>
      <c r="B31" s="26" t="str">
        <f>'[1]11'!B31</f>
        <v>Wonosari</v>
      </c>
      <c r="C31" s="26" t="str">
        <f>'[1]11'!C31</f>
        <v>Puskesmas Wonosari II</v>
      </c>
      <c r="D31" s="27">
        <f>'[1]26'!D33</f>
        <v>316</v>
      </c>
      <c r="E31" s="28">
        <v>212</v>
      </c>
      <c r="F31" s="29">
        <f t="shared" si="0"/>
        <v>67.088607594936718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25">
      <c r="A32" s="25">
        <v>24</v>
      </c>
      <c r="B32" s="26" t="str">
        <f>'[1]11'!B32</f>
        <v>Delanggu</v>
      </c>
      <c r="C32" s="26" t="str">
        <f>'[1]11'!C32</f>
        <v>Puskesmas Delanggu</v>
      </c>
      <c r="D32" s="27">
        <f>'[1]26'!D34</f>
        <v>329</v>
      </c>
      <c r="E32" s="28">
        <v>190</v>
      </c>
      <c r="F32" s="29">
        <f t="shared" si="0"/>
        <v>57.750759878419458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25">
      <c r="A33" s="25">
        <v>25</v>
      </c>
      <c r="B33" s="26" t="str">
        <f>'[1]11'!B33</f>
        <v>Polanharjo</v>
      </c>
      <c r="C33" s="26" t="str">
        <f>'[1]11'!C33</f>
        <v>Puskesmas Polanharjo</v>
      </c>
      <c r="D33" s="27">
        <f>'[1]26'!D35</f>
        <v>312</v>
      </c>
      <c r="E33" s="28">
        <v>213</v>
      </c>
      <c r="F33" s="29">
        <f t="shared" si="0"/>
        <v>68.269230769230774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25">
      <c r="A34" s="25">
        <v>26</v>
      </c>
      <c r="B34" s="26" t="str">
        <f>'[1]11'!B34</f>
        <v>Karanganom</v>
      </c>
      <c r="C34" s="26" t="str">
        <f>'[1]11'!C34</f>
        <v>Puskesmas Karanganom</v>
      </c>
      <c r="D34" s="27">
        <f>'[1]26'!D36</f>
        <v>408</v>
      </c>
      <c r="E34" s="28">
        <v>230</v>
      </c>
      <c r="F34" s="29">
        <f t="shared" si="0"/>
        <v>56.372549019607845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25">
      <c r="A35" s="25">
        <v>27</v>
      </c>
      <c r="B35" s="26" t="str">
        <f>'[1]11'!B35</f>
        <v>Tulung</v>
      </c>
      <c r="C35" s="26" t="str">
        <f>'[1]11'!C35</f>
        <v>Puskesmas Majegan</v>
      </c>
      <c r="D35" s="27">
        <f>'[1]26'!D37</f>
        <v>200</v>
      </c>
      <c r="E35" s="28">
        <v>90</v>
      </c>
      <c r="F35" s="29">
        <f t="shared" si="0"/>
        <v>45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25">
      <c r="A36" s="25">
        <v>28</v>
      </c>
      <c r="B36" s="26" t="str">
        <f>'[1]11'!B36</f>
        <v>Tulung</v>
      </c>
      <c r="C36" s="26" t="str">
        <f>'[1]11'!C36</f>
        <v>Puskesmas Tulung</v>
      </c>
      <c r="D36" s="27">
        <f>'[1]26'!D38</f>
        <v>252</v>
      </c>
      <c r="E36" s="28">
        <v>195</v>
      </c>
      <c r="F36" s="29">
        <f t="shared" si="0"/>
        <v>77.38095238095238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25">
      <c r="A37" s="25">
        <v>29</v>
      </c>
      <c r="B37" s="26" t="str">
        <f>'[1]11'!B37</f>
        <v>Jatinom</v>
      </c>
      <c r="C37" s="26" t="str">
        <f>'[1]11'!C37</f>
        <v>Puskesmas Jatinom</v>
      </c>
      <c r="D37" s="27">
        <f>'[1]26'!D39</f>
        <v>259</v>
      </c>
      <c r="E37" s="28">
        <v>156</v>
      </c>
      <c r="F37" s="29">
        <f t="shared" si="0"/>
        <v>60.231660231660236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25">
      <c r="A38" s="25">
        <v>30</v>
      </c>
      <c r="B38" s="26" t="str">
        <f>'[1]11'!B38</f>
        <v>Jatinom</v>
      </c>
      <c r="C38" s="26" t="str">
        <f>'[1]11'!C38</f>
        <v>Puskesmas Kayumas</v>
      </c>
      <c r="D38" s="27">
        <f>'[1]26'!D40</f>
        <v>359</v>
      </c>
      <c r="E38" s="28">
        <v>160</v>
      </c>
      <c r="F38" s="29">
        <f t="shared" si="0"/>
        <v>44.568245125348191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25">
      <c r="A39" s="25">
        <v>31</v>
      </c>
      <c r="B39" s="26" t="str">
        <f>'[1]11'!B39</f>
        <v>Kemalang</v>
      </c>
      <c r="C39" s="26" t="str">
        <f>'[1]11'!C39</f>
        <v>Puskesmas Kemalang</v>
      </c>
      <c r="D39" s="27">
        <f>'[1]26'!D41</f>
        <v>393</v>
      </c>
      <c r="E39" s="28">
        <v>264</v>
      </c>
      <c r="F39" s="29">
        <f t="shared" si="0"/>
        <v>67.175572519083971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25">
      <c r="A40" s="25">
        <v>32</v>
      </c>
      <c r="B40" s="26" t="str">
        <f>'[1]11'!B40</f>
        <v xml:space="preserve">Klaten Selatan </v>
      </c>
      <c r="C40" s="26" t="str">
        <f>'[1]11'!C40</f>
        <v>Puskesmas Klaten Selatan</v>
      </c>
      <c r="D40" s="27">
        <f>'[1]26'!D42</f>
        <v>384</v>
      </c>
      <c r="E40" s="28">
        <v>172</v>
      </c>
      <c r="F40" s="29">
        <f t="shared" si="0"/>
        <v>44.791666666666671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25">
      <c r="A41" s="25">
        <v>33</v>
      </c>
      <c r="B41" s="26" t="str">
        <f>'[1]11'!B41</f>
        <v>Klaten Tengah</v>
      </c>
      <c r="C41" s="26" t="str">
        <f>'[1]11'!C41</f>
        <v>Puskesmas Klaten Tengah</v>
      </c>
      <c r="D41" s="27">
        <f>'[1]26'!D43</f>
        <v>277</v>
      </c>
      <c r="E41" s="28">
        <v>112</v>
      </c>
      <c r="F41" s="29">
        <f t="shared" si="0"/>
        <v>40.433212996389891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25">
      <c r="A42" s="25">
        <v>34</v>
      </c>
      <c r="B42" s="26" t="str">
        <f>'[1]11'!B42</f>
        <v>Klaten Utara</v>
      </c>
      <c r="C42" s="26" t="str">
        <f>'[1]11'!C42</f>
        <v>Puskesmas Klaten Utara</v>
      </c>
      <c r="D42" s="27">
        <f>'[1]26'!D44</f>
        <v>379</v>
      </c>
      <c r="E42" s="28">
        <v>168</v>
      </c>
      <c r="F42" s="29">
        <f t="shared" si="0"/>
        <v>44.327176781002635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30"/>
      <c r="B43" s="31"/>
      <c r="C43" s="2"/>
      <c r="D43" s="32"/>
      <c r="E43" s="28"/>
      <c r="F43" s="3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5">
      <c r="A44" s="30"/>
      <c r="B44" s="31"/>
      <c r="C44" s="2"/>
      <c r="D44" s="32"/>
      <c r="E44" s="28"/>
      <c r="F44" s="3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5">
      <c r="A45" s="34"/>
      <c r="B45" s="35"/>
      <c r="C45" s="36"/>
      <c r="D45" s="37"/>
      <c r="E45" s="38"/>
      <c r="F45" s="39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thickBot="1" x14ac:dyDescent="0.3">
      <c r="A46" s="40" t="s">
        <v>11</v>
      </c>
      <c r="B46" s="41"/>
      <c r="C46" s="42">
        <v>34</v>
      </c>
      <c r="D46" s="43">
        <f t="shared" ref="D46:E46" si="1">SUM(D9:D45)</f>
        <v>10759</v>
      </c>
      <c r="E46" s="44">
        <f t="shared" si="1"/>
        <v>5924</v>
      </c>
      <c r="F46" s="45">
        <f>E46/D46*100</f>
        <v>55.06087926387211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25">
      <c r="A47" s="46"/>
      <c r="B47" s="46"/>
      <c r="C47" s="46"/>
      <c r="D47" s="46"/>
      <c r="E47" s="46"/>
      <c r="F47" s="4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5">
      <c r="A48" s="47" t="s">
        <v>12</v>
      </c>
      <c r="B48" s="48"/>
      <c r="C48" s="48"/>
      <c r="D48" s="48"/>
      <c r="E48" s="48"/>
      <c r="F48" s="48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3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3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3.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3.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3.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3.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3.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3.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3.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3.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3.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3.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3.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</sheetData>
  <mergeCells count="8">
    <mergeCell ref="A2:F2"/>
    <mergeCell ref="A3:F3"/>
    <mergeCell ref="A4:F4"/>
    <mergeCell ref="A6:A7"/>
    <mergeCell ref="B6:B7"/>
    <mergeCell ref="C6:C7"/>
    <mergeCell ref="D6:D7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2026-07-29T07:08:47Z</dcterms:created>
  <dcterms:modified xsi:type="dcterms:W3CDTF">2026-07-29T07:09:24Z</dcterms:modified>
</cp:coreProperties>
</file>