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<sst xmlns="http://schemas.openxmlformats.org/spreadsheetml/2006/main" count="29" uniqueCount="26">
  <si>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Jumlah Sarana Angkutan ( Umum dan Pribadi ) Di Kabupaten Tahun 2019 - 2025</t>
  </si>
  <si>
    <t>Jenis Kendaraan</t>
  </si>
  <si>
    <t>Tahun   (unit)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</si>
  <si>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</si>
  <si>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</si>
  <si>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</si>
  <si>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</si>
  <si>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</si>
  <si>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</si>
  <si>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</si>
  <si>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</si>
  <si>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</si>
  <si>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</si>
  <si>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</si>
  <si>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</si>
  <si>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01  Mobil Barang</t>
  </si>
  <si>
    <t xml:space="preserve">   *  Umum</t>
  </si>
  <si>
    <t xml:space="preserve">    *  Bukan Umum</t>
  </si>
  <si>
    <t>02  Mobil Bus</t>
  </si>
  <si>
    <t xml:space="preserve">       Bus Besar</t>
  </si>
  <si>
    <t xml:space="preserve">       Bus Sedang</t>
  </si>
  <si>
    <t xml:space="preserve">       Bus Kecil</t>
  </si>
  <si>
    <t xml:space="preserve">   *  Bukan Umum</t>
  </si>
  <si>
    <t>03  Kendaraan Khusus / Alat Berat</t>
  </si>
  <si>
    <t>04  Mobil Penumpang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</si>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</sst>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i/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1" fillId="2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top" wrapText="1"/>
    </xf>
    <xf numFmtId="178" fontId="4" fillId="0" borderId="5" xfId="0" applyNumberFormat="1" applyFont="1" applyFill="1" applyBorder="1" applyAlignment="1"/>
    <xf numFmtId="0" fontId="2" fillId="0" borderId="6" xfId="0" applyFont="1" applyFill="1" applyBorder="1" applyAlignment="1"/>
    <xf numFmtId="0" fontId="4" fillId="0" borderId="5" xfId="0" applyFont="1" applyFill="1" applyBorder="1" applyAlignment="1"/>
    <xf numFmtId="0" fontId="5" fillId="0" borderId="5" xfId="0" applyFont="1" applyFill="1" applyBorder="1" applyAlignment="1"/>
    <xf numFmtId="0" fontId="3" fillId="3" borderId="5" xfId="0" applyFont="1" applyFill="1" applyBorder="1" applyAlignment="1" quotePrefix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A1" sqref="A1"/>
    </sheetView>
  </sheetViews>
  <sheetFormatPr defaultColWidth="8.72727272727273" defaultRowHeight="14.5"/>
  <sheetData>
    <row r="1" spans="1:1">
      <c r="A1" t="s">
        <v>0</v>
      </c>
    </row>
    <row r="2" ht="15.25"/>
    <row r="3" ht="15.25" spans="1:14">
      <c r="A3" s="1" t="s">
        <v>1</v>
      </c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2"/>
    </row>
    <row r="4" ht="15.25" spans="1:14">
      <c r="A4" s="4"/>
      <c r="B4" s="5">
        <v>2013</v>
      </c>
      <c r="C4" s="5">
        <v>2014</v>
      </c>
      <c r="D4" s="5">
        <v>2015</v>
      </c>
      <c r="E4" s="5">
        <v>2016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5">
        <v>2022</v>
      </c>
      <c r="L4" s="5">
        <v>2023</v>
      </c>
      <c r="M4" s="5">
        <v>2024</v>
      </c>
      <c r="N4" s="5">
        <v>2025</v>
      </c>
    </row>
    <row r="5" ht="15.25" spans="1:14">
      <c r="A5" s="25" t="s">
        <v>3</v>
      </c>
      <c r="B5" s="25" t="s">
        <v>4</v>
      </c>
      <c r="C5" s="25" t="s">
        <v>5</v>
      </c>
      <c r="D5" s="25" t="s">
        <v>6</v>
      </c>
      <c r="E5" s="25" t="s">
        <v>7</v>
      </c>
      <c r="F5" s="25" t="s">
        <v>8</v>
      </c>
      <c r="G5" s="25" t="s">
        <v>9</v>
      </c>
      <c r="H5" s="25" t="s">
        <v>10</v>
      </c>
      <c r="I5" s="25" t="s">
        <v>11</v>
      </c>
      <c r="J5" s="25" t="s">
        <v>12</v>
      </c>
      <c r="K5" s="25" t="s">
        <v>12</v>
      </c>
      <c r="L5" s="25" t="s">
        <v>13</v>
      </c>
      <c r="M5" s="25" t="s">
        <v>14</v>
      </c>
      <c r="N5" s="25" t="s">
        <v>14</v>
      </c>
    </row>
    <row r="6" ht="15.25" spans="1:14">
      <c r="A6" s="7"/>
      <c r="B6" s="7"/>
      <c r="C6" s="7"/>
      <c r="D6" s="8"/>
      <c r="E6" s="8"/>
      <c r="F6" s="8"/>
      <c r="G6" s="8"/>
      <c r="H6" s="8"/>
      <c r="I6" s="8"/>
      <c r="J6" s="8"/>
      <c r="K6" s="8"/>
      <c r="L6" s="23"/>
      <c r="M6" s="23"/>
      <c r="N6" s="23"/>
    </row>
    <row r="7" ht="28.75" spans="1:14">
      <c r="A7" s="7" t="s">
        <v>15</v>
      </c>
      <c r="B7" s="9">
        <v>10241</v>
      </c>
      <c r="C7" s="9">
        <v>10819</v>
      </c>
      <c r="D7" s="10">
        <v>11049</v>
      </c>
      <c r="E7" s="10">
        <v>10657</v>
      </c>
      <c r="F7" s="10">
        <v>9622</v>
      </c>
      <c r="G7" s="11">
        <f>G8+G9</f>
        <v>8878</v>
      </c>
      <c r="H7" s="11">
        <f t="shared" ref="H7:J7" si="0">SUM(H8,H9)</f>
        <v>8591</v>
      </c>
      <c r="I7" s="11">
        <f t="shared" si="0"/>
        <v>8072</v>
      </c>
      <c r="J7" s="11">
        <f t="shared" si="0"/>
        <v>6829</v>
      </c>
      <c r="K7" s="11">
        <v>7233</v>
      </c>
      <c r="L7" s="24">
        <f t="shared" ref="L7:N7" si="1">L8+L9</f>
        <v>6684</v>
      </c>
      <c r="M7" s="24">
        <f t="shared" si="1"/>
        <v>8657</v>
      </c>
      <c r="N7" s="24">
        <f t="shared" si="1"/>
        <v>7514</v>
      </c>
    </row>
    <row r="8" ht="28.75" spans="1:14">
      <c r="A8" s="7" t="s">
        <v>16</v>
      </c>
      <c r="B8" s="12"/>
      <c r="C8" s="12"/>
      <c r="D8" s="13"/>
      <c r="E8" s="13"/>
      <c r="F8" s="10"/>
      <c r="G8" s="10">
        <v>978</v>
      </c>
      <c r="H8" s="10">
        <v>780</v>
      </c>
      <c r="I8" s="10">
        <v>702</v>
      </c>
      <c r="J8" s="10">
        <v>739</v>
      </c>
      <c r="K8" s="10">
        <v>694</v>
      </c>
      <c r="L8" s="23">
        <v>661</v>
      </c>
      <c r="M8" s="23">
        <v>286</v>
      </c>
      <c r="N8" s="23">
        <v>296</v>
      </c>
    </row>
    <row r="9" ht="42.75" spans="1:14">
      <c r="A9" s="7" t="s">
        <v>17</v>
      </c>
      <c r="B9" s="12"/>
      <c r="C9" s="12"/>
      <c r="D9" s="13"/>
      <c r="E9" s="13"/>
      <c r="F9" s="10"/>
      <c r="G9" s="10">
        <v>7900</v>
      </c>
      <c r="H9" s="10">
        <v>7811</v>
      </c>
      <c r="I9" s="10">
        <v>7370</v>
      </c>
      <c r="J9" s="10">
        <v>6090</v>
      </c>
      <c r="K9" s="10">
        <v>6539</v>
      </c>
      <c r="L9" s="23">
        <v>6023</v>
      </c>
      <c r="M9" s="23">
        <v>8371</v>
      </c>
      <c r="N9" s="23">
        <v>7218</v>
      </c>
    </row>
    <row r="10" ht="28.75" spans="1:14">
      <c r="A10" s="7" t="s">
        <v>18</v>
      </c>
      <c r="B10" s="12"/>
      <c r="C10" s="12"/>
      <c r="D10" s="13"/>
      <c r="E10" s="13"/>
      <c r="F10" s="10"/>
      <c r="G10" s="11">
        <f t="shared" ref="G10:J10" si="2">G11+G16</f>
        <v>495</v>
      </c>
      <c r="H10" s="14">
        <f t="shared" si="2"/>
        <v>525</v>
      </c>
      <c r="I10" s="14">
        <f t="shared" si="2"/>
        <v>488</v>
      </c>
      <c r="J10" s="14">
        <f t="shared" si="2"/>
        <v>433</v>
      </c>
      <c r="K10" s="14">
        <v>456</v>
      </c>
      <c r="L10" s="24">
        <v>427</v>
      </c>
      <c r="M10" s="24">
        <v>515</v>
      </c>
      <c r="N10" s="24">
        <v>534</v>
      </c>
    </row>
    <row r="11" ht="28.75" spans="1:14">
      <c r="A11" s="7" t="s">
        <v>16</v>
      </c>
      <c r="B11" s="12">
        <f t="shared" ref="B11:J11" si="3">B12+B13+B14</f>
        <v>347</v>
      </c>
      <c r="C11" s="12">
        <f t="shared" si="3"/>
        <v>344</v>
      </c>
      <c r="D11" s="12">
        <f t="shared" si="3"/>
        <v>386</v>
      </c>
      <c r="E11" s="12">
        <f t="shared" si="3"/>
        <v>464</v>
      </c>
      <c r="F11" s="15">
        <f t="shared" si="3"/>
        <v>397</v>
      </c>
      <c r="G11" s="15">
        <f t="shared" si="3"/>
        <v>384</v>
      </c>
      <c r="H11" s="15">
        <f t="shared" si="3"/>
        <v>408</v>
      </c>
      <c r="I11" s="15">
        <f t="shared" si="3"/>
        <v>391</v>
      </c>
      <c r="J11" s="15">
        <f t="shared" si="3"/>
        <v>399</v>
      </c>
      <c r="K11" s="15">
        <v>397</v>
      </c>
      <c r="L11" s="23">
        <v>338</v>
      </c>
      <c r="M11" s="23">
        <f>M10-M16</f>
        <v>228</v>
      </c>
      <c r="N11" s="23">
        <v>276</v>
      </c>
    </row>
    <row r="12" ht="28.75" spans="1:14">
      <c r="A12" s="16" t="s">
        <v>19</v>
      </c>
      <c r="B12" s="17">
        <v>13</v>
      </c>
      <c r="C12" s="17">
        <v>119</v>
      </c>
      <c r="D12" s="18">
        <v>80</v>
      </c>
      <c r="E12" s="18">
        <v>44</v>
      </c>
      <c r="F12" s="19">
        <v>65</v>
      </c>
      <c r="G12" s="19">
        <v>97</v>
      </c>
      <c r="H12" s="19">
        <v>88</v>
      </c>
      <c r="I12" s="19">
        <v>91</v>
      </c>
      <c r="J12" s="19">
        <v>84</v>
      </c>
      <c r="K12" s="19">
        <v>87</v>
      </c>
      <c r="L12" s="23">
        <v>76</v>
      </c>
      <c r="M12" s="23">
        <v>82</v>
      </c>
      <c r="N12" s="23">
        <v>102</v>
      </c>
    </row>
    <row r="13" ht="28.75" spans="1:14">
      <c r="A13" s="16" t="s">
        <v>20</v>
      </c>
      <c r="B13" s="17">
        <v>105</v>
      </c>
      <c r="C13" s="17">
        <v>125</v>
      </c>
      <c r="D13" s="18">
        <v>196</v>
      </c>
      <c r="E13" s="18">
        <v>131</v>
      </c>
      <c r="F13" s="19">
        <v>261</v>
      </c>
      <c r="G13" s="19">
        <v>248</v>
      </c>
      <c r="H13" s="19">
        <v>268</v>
      </c>
      <c r="I13" s="19">
        <v>215</v>
      </c>
      <c r="J13" s="19">
        <v>230</v>
      </c>
      <c r="K13" s="19">
        <v>234</v>
      </c>
      <c r="L13" s="23">
        <v>201</v>
      </c>
      <c r="M13" s="23">
        <v>128</v>
      </c>
      <c r="N13" s="23">
        <v>140</v>
      </c>
    </row>
    <row r="14" ht="28.75" spans="1:14">
      <c r="A14" s="16" t="s">
        <v>21</v>
      </c>
      <c r="B14" s="17">
        <v>229</v>
      </c>
      <c r="C14" s="17">
        <v>100</v>
      </c>
      <c r="D14" s="18">
        <v>110</v>
      </c>
      <c r="E14" s="18">
        <v>289</v>
      </c>
      <c r="F14" s="19">
        <v>71</v>
      </c>
      <c r="G14" s="19">
        <v>39</v>
      </c>
      <c r="H14" s="19">
        <v>52</v>
      </c>
      <c r="I14" s="19">
        <v>85</v>
      </c>
      <c r="J14" s="19">
        <v>85</v>
      </c>
      <c r="K14" s="19">
        <v>76</v>
      </c>
      <c r="L14" s="23">
        <v>61</v>
      </c>
      <c r="M14" s="23">
        <v>18</v>
      </c>
      <c r="N14" s="23">
        <v>34</v>
      </c>
    </row>
    <row r="15" ht="15.25" spans="1:14">
      <c r="A15" s="7"/>
      <c r="B15" s="12"/>
      <c r="C15" s="12"/>
      <c r="D15" s="13"/>
      <c r="E15" s="13"/>
      <c r="F15" s="10"/>
      <c r="G15" s="10"/>
      <c r="H15" s="10"/>
      <c r="I15" s="10"/>
      <c r="J15" s="10"/>
      <c r="K15" s="10"/>
      <c r="L15" s="23"/>
      <c r="M15" s="23"/>
      <c r="N15" s="23">
        <v>0</v>
      </c>
    </row>
    <row r="16" ht="42.75" spans="1:14">
      <c r="A16" s="7" t="s">
        <v>22</v>
      </c>
      <c r="B16" s="12">
        <v>214</v>
      </c>
      <c r="C16" s="12">
        <v>199</v>
      </c>
      <c r="D16" s="13">
        <v>155</v>
      </c>
      <c r="E16" s="13">
        <v>137</v>
      </c>
      <c r="F16" s="10">
        <v>105</v>
      </c>
      <c r="G16" s="10">
        <v>111</v>
      </c>
      <c r="H16" s="10">
        <v>117</v>
      </c>
      <c r="I16" s="10">
        <v>97</v>
      </c>
      <c r="J16" s="10">
        <v>34</v>
      </c>
      <c r="K16" s="10">
        <v>59</v>
      </c>
      <c r="L16" s="23">
        <v>89</v>
      </c>
      <c r="M16" s="23">
        <v>287</v>
      </c>
      <c r="N16" s="23">
        <v>258</v>
      </c>
    </row>
    <row r="17" ht="15.25" spans="1:14">
      <c r="A17" s="7"/>
      <c r="B17" s="12"/>
      <c r="C17" s="12"/>
      <c r="D17" s="13"/>
      <c r="E17" s="13"/>
      <c r="F17" s="10"/>
      <c r="G17" s="10"/>
      <c r="H17" s="10"/>
      <c r="I17" s="10"/>
      <c r="J17" s="10"/>
      <c r="K17" s="10"/>
      <c r="L17" s="23"/>
      <c r="M17" s="23"/>
      <c r="N17" s="23">
        <v>0</v>
      </c>
    </row>
    <row r="18" ht="84.75" spans="1:14">
      <c r="A18" s="7" t="s">
        <v>23</v>
      </c>
      <c r="B18" s="12">
        <v>9</v>
      </c>
      <c r="C18" s="12">
        <v>3</v>
      </c>
      <c r="D18" s="13">
        <v>9</v>
      </c>
      <c r="E18" s="13">
        <v>9</v>
      </c>
      <c r="F18" s="10">
        <v>6</v>
      </c>
      <c r="G18" s="11">
        <v>10</v>
      </c>
      <c r="H18" s="11">
        <v>21</v>
      </c>
      <c r="I18" s="11">
        <v>7</v>
      </c>
      <c r="J18" s="11">
        <v>14</v>
      </c>
      <c r="K18" s="11">
        <v>8</v>
      </c>
      <c r="L18" s="24">
        <v>8</v>
      </c>
      <c r="M18" s="24">
        <v>50</v>
      </c>
      <c r="N18" s="24">
        <v>61</v>
      </c>
    </row>
    <row r="19" ht="42.75" spans="1:14">
      <c r="A19" s="7" t="s">
        <v>24</v>
      </c>
      <c r="B19" s="12">
        <v>3</v>
      </c>
      <c r="C19" s="12">
        <v>3</v>
      </c>
      <c r="D19" s="13">
        <v>3</v>
      </c>
      <c r="E19" s="13">
        <v>3</v>
      </c>
      <c r="F19" s="10">
        <v>3</v>
      </c>
      <c r="G19" s="11">
        <v>3</v>
      </c>
      <c r="H19" s="11">
        <v>3</v>
      </c>
      <c r="I19" s="11">
        <v>3</v>
      </c>
      <c r="J19" s="11">
        <v>3</v>
      </c>
      <c r="K19" s="11">
        <v>0</v>
      </c>
      <c r="L19" s="24">
        <v>0</v>
      </c>
      <c r="M19" s="24">
        <v>0</v>
      </c>
      <c r="N19" s="24">
        <v>0</v>
      </c>
    </row>
    <row r="20" ht="15.25" spans="1:14">
      <c r="A20" s="20" t="s">
        <v>25</v>
      </c>
      <c r="B20" s="21">
        <f>+B18+B16+B11+B7</f>
        <v>10811</v>
      </c>
      <c r="C20" s="21">
        <f>+C18+C16+C11+C7</f>
        <v>11365</v>
      </c>
      <c r="D20" s="21">
        <f>+D18+D16+D11+D7</f>
        <v>11599</v>
      </c>
      <c r="E20" s="21">
        <f>+E18+E16+E11+E7</f>
        <v>11267</v>
      </c>
      <c r="F20" s="21">
        <v>10130</v>
      </c>
      <c r="G20" s="21">
        <f>G7+G10+G18</f>
        <v>9383</v>
      </c>
      <c r="H20" s="21">
        <f>SUM(H7,H10,H18)</f>
        <v>9137</v>
      </c>
      <c r="I20" s="21">
        <f>SUM(I7,I10,I18)</f>
        <v>8567</v>
      </c>
      <c r="J20" s="21">
        <f t="shared" ref="J20:N20" si="4">SUM(J7,J10,J18,J19)</f>
        <v>7279</v>
      </c>
      <c r="K20" s="21">
        <f t="shared" si="4"/>
        <v>7697</v>
      </c>
      <c r="L20" s="21">
        <f t="shared" si="4"/>
        <v>7119</v>
      </c>
      <c r="M20" s="21">
        <f t="shared" si="4"/>
        <v>9222</v>
      </c>
      <c r="N20" s="21">
        <f t="shared" si="4"/>
        <v>8109</v>
      </c>
    </row>
  </sheetData>
  <mergeCells count="2">
    <mergeCell ref="B3:N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2026-04-13T02:12:54Z</dcterms:created>
  <dcterms:modified xsi:type="dcterms:W3CDTF">2026-04-13T02:15:48Z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6F5D207C890347FB8D4C261A62537ABF_11</vt:lpwstr>
  </property>
  <property fmtid="{D5CDD505-2E9C-101B-9397-08002B2CF9AE}" pid="3" name="KSOProductBuildVer">
    <vt:lpwstr>1033-12.2.0.23196</vt:lpwstr>
  </property>
</Properties>
</file>