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isbudporapar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4" i="1" l="1"/>
  <c r="M94" i="1"/>
  <c r="L94" i="1"/>
  <c r="K94" i="1"/>
  <c r="J94" i="1"/>
  <c r="I94" i="1"/>
  <c r="H94" i="1"/>
  <c r="G94" i="1"/>
  <c r="O94" i="1" s="1"/>
  <c r="F94" i="1"/>
  <c r="E94" i="1"/>
  <c r="D94" i="1"/>
  <c r="C94" i="1"/>
  <c r="N93" i="1"/>
  <c r="M93" i="1"/>
  <c r="L93" i="1"/>
  <c r="K93" i="1"/>
  <c r="J93" i="1"/>
  <c r="I93" i="1"/>
  <c r="H93" i="1"/>
  <c r="G93" i="1"/>
  <c r="F93" i="1"/>
  <c r="E93" i="1"/>
  <c r="D93" i="1"/>
  <c r="C93" i="1"/>
  <c r="O93" i="1" s="1"/>
  <c r="N92" i="1"/>
  <c r="M92" i="1"/>
  <c r="L92" i="1"/>
  <c r="K92" i="1"/>
  <c r="J92" i="1"/>
  <c r="I92" i="1"/>
  <c r="H92" i="1"/>
  <c r="G92" i="1"/>
  <c r="F92" i="1"/>
  <c r="E92" i="1"/>
  <c r="D92" i="1"/>
  <c r="C92" i="1"/>
  <c r="O92" i="1" s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95" i="1" l="1"/>
</calcChain>
</file>

<file path=xl/sharedStrings.xml><?xml version="1.0" encoding="utf-8"?>
<sst xmlns="http://schemas.openxmlformats.org/spreadsheetml/2006/main" count="109" uniqueCount="108">
  <si>
    <t>NO.</t>
  </si>
  <si>
    <t>NAMA OBYEK WISATA</t>
  </si>
  <si>
    <t>PENGUNJUNG TAHUN 2025</t>
  </si>
  <si>
    <t>JAN</t>
  </si>
  <si>
    <t>FEB</t>
  </si>
  <si>
    <t>MAR</t>
  </si>
  <si>
    <t>APR</t>
  </si>
  <si>
    <t>MEI</t>
  </si>
  <si>
    <t>JUN</t>
  </si>
  <si>
    <t>JUL</t>
  </si>
  <si>
    <t>AGT</t>
  </si>
  <si>
    <t>SEPT</t>
  </si>
  <si>
    <t>OKT</t>
  </si>
  <si>
    <t>NOV</t>
  </si>
  <si>
    <t>DES</t>
  </si>
  <si>
    <t>TOTAL</t>
  </si>
  <si>
    <t>BUKIT CINTA</t>
  </si>
  <si>
    <t>PRILON PARK</t>
  </si>
  <si>
    <t>UMBUL SIBLARAK</t>
  </si>
  <si>
    <t>UMBUL PONGGOK</t>
  </si>
  <si>
    <t>UMBUL JOLOTUNDO</t>
  </si>
  <si>
    <t>UMBUL PLUNENG TIRTO MULYANI</t>
  </si>
  <si>
    <t>UMBUL PLUNENG TIRTO MULYONO</t>
  </si>
  <si>
    <t>UMBUL SUSUHAN</t>
  </si>
  <si>
    <t>OBYEK MATA AIR COKRO</t>
  </si>
  <si>
    <t>UMBUL BRINTIK</t>
  </si>
  <si>
    <t>UMBUL KEMANTEN</t>
  </si>
  <si>
    <t>CANDI PRAMBANAN WISNUS</t>
  </si>
  <si>
    <t>CANDI PRAMBANAN WISMAN</t>
  </si>
  <si>
    <t>CANDI PLAOSAN WISNUS</t>
  </si>
  <si>
    <t>CANDI PLAOSAN WISMAN</t>
  </si>
  <si>
    <t>CANDI SOJIWAN WISNUS</t>
  </si>
  <si>
    <t>CANDI SOJIWAN WISMAN</t>
  </si>
  <si>
    <t>MAKAM SUNAN PANDANARAN</t>
  </si>
  <si>
    <t>OBYEK WISATA BUKIT SIDOGURO</t>
  </si>
  <si>
    <t>UMBUL BRODONG</t>
  </si>
  <si>
    <t>UMBUL SIGEDANG - KAPILALER</t>
  </si>
  <si>
    <t>UMBUL BESUKI</t>
  </si>
  <si>
    <t>KOLAM RENANG BALE TIRTO</t>
  </si>
  <si>
    <t>UMBUL PELEM</t>
  </si>
  <si>
    <t>KOLAM RENANG TIRTA KAMANDANU</t>
  </si>
  <si>
    <t>UMBUL ASRI</t>
  </si>
  <si>
    <t>PESONA ALAM TIRTA</t>
  </si>
  <si>
    <t>KOLAM RENANG GALUH TIRTANIRMOLO</t>
  </si>
  <si>
    <t>BATU PUTIH</t>
  </si>
  <si>
    <t>KOLAM RENANG PANCINGAN 100</t>
  </si>
  <si>
    <t>AQUA REGIA</t>
  </si>
  <si>
    <t>KOLAM RENANG TIRTA INDAH</t>
  </si>
  <si>
    <t>RIVERMOON TUBING</t>
  </si>
  <si>
    <t>TIRTA KENCANA MIRI</t>
  </si>
  <si>
    <t>GRIYO DAHAR SEMEGO</t>
  </si>
  <si>
    <t>UMBUL GENDAREN</t>
  </si>
  <si>
    <t>UMBUL NILO</t>
  </si>
  <si>
    <t>KR. MOON WATER</t>
  </si>
  <si>
    <t>JANTI PARK</t>
  </si>
  <si>
    <t>D'WANGEN / KETJEH RESTO</t>
  </si>
  <si>
    <t>CANDRAMAYA</t>
  </si>
  <si>
    <t>KR. TIRTA PELANGI</t>
  </si>
  <si>
    <t>KALITALANG WISNUS</t>
  </si>
  <si>
    <t>KALITALANG WISMAN</t>
  </si>
  <si>
    <t>SOKO ALAS</t>
  </si>
  <si>
    <t>THE GONDANG PARK</t>
  </si>
  <si>
    <t>THE HONDURAS</t>
  </si>
  <si>
    <t>KOLAM RENANG KUSUMA JALATIRTO</t>
  </si>
  <si>
    <t>KOLAM RENANG DALEM PUTRI</t>
  </si>
  <si>
    <t>UMBUL BETHEK</t>
  </si>
  <si>
    <t>TAMAN BANYU GEMBLINDING</t>
  </si>
  <si>
    <t>THE UGUL-UGUL KEPURUN</t>
  </si>
  <si>
    <t>TUGU WASESO DAN MENORO BASKHORO</t>
  </si>
  <si>
    <t>NEW TAMAN JLENGUT</t>
  </si>
  <si>
    <t>DESA WISATA MELIKAN</t>
  </si>
  <si>
    <t>DESA WISATA NGERANGAN</t>
  </si>
  <si>
    <t>DESA WISATA BUGISAN</t>
  </si>
  <si>
    <t>DESA WISATA JARUM</t>
  </si>
  <si>
    <t>DESA WISATA KEBONDALEM KIDUL</t>
  </si>
  <si>
    <t xml:space="preserve">WISNUS DESA WISATA TANJUNG </t>
  </si>
  <si>
    <t>WISMAN DESA WISATA TANJUNG</t>
  </si>
  <si>
    <t>DESA WISATA TEGALMULYO</t>
  </si>
  <si>
    <t>KAMPUNG DOLANAN SIDOWAYAH</t>
  </si>
  <si>
    <t>KR. SENDANG KUWANEN</t>
  </si>
  <si>
    <t>DELES INDAH TNGM</t>
  </si>
  <si>
    <t>KAWASAN ROWO JOMBOR</t>
  </si>
  <si>
    <t>GIRPASANG</t>
  </si>
  <si>
    <t>UMBUL PENGILON</t>
  </si>
  <si>
    <t>KR. JAMAL KOI</t>
  </si>
  <si>
    <t>KR. TIRTA SALSABILA</t>
  </si>
  <si>
    <t>UMBUL KROMAN</t>
  </si>
  <si>
    <t>PEMANCINGAN TIRTO MILI DESA WISATA PASUNG</t>
  </si>
  <si>
    <t>MAKAM KI AGENG GRIBIG</t>
  </si>
  <si>
    <t>EVENT MAS MBAK KLATEN</t>
  </si>
  <si>
    <t>EVENT FESTIVAL CANDI SOJIWAN</t>
  </si>
  <si>
    <t>EVENT KIRAB AGENG METRI BUMI MERAPI</t>
  </si>
  <si>
    <t>EVENT LEBARAN IKAN (MEMET IKAN)</t>
  </si>
  <si>
    <t>EVENT KLATEN FASHION FESTIVAL</t>
  </si>
  <si>
    <t>EVENT KLATEN LURIK NIGHT CARNIVAL (KLC)</t>
  </si>
  <si>
    <t>EVENT FESTIVAL CANDI KEMBAR (PLAOSAN)</t>
  </si>
  <si>
    <t>EVENT SAPARAN SEBAR APEM (YA QOWIYU)</t>
  </si>
  <si>
    <t>EVENT PADUSAN</t>
  </si>
  <si>
    <t>EVENT KARNAVAL BUDAYA</t>
  </si>
  <si>
    <t>EVENT KLATEN CREATIVE FESTIVAL</t>
  </si>
  <si>
    <t>EVENT KARNAVAL PEMBANGUNAN</t>
  </si>
  <si>
    <t>EVENT FESTIVAL DESA  WISATA</t>
  </si>
  <si>
    <t>EVENT VESPA MERAH PUTIH</t>
  </si>
  <si>
    <t>EVENT SYAWALAN</t>
  </si>
  <si>
    <t>EVENT PENTAS MUSIK TAHUN BARU &amp; CFN</t>
  </si>
  <si>
    <t>TOTAL WISMAN</t>
  </si>
  <si>
    <t>TOTAL WISNUS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</si>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</sst>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(* #,##0_);_(* \(#,##0\);_(* &quot;-&quot;??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3" borderId="6" xfId="0" applyFont="1" applyFill="1" applyBorder="1"/>
    <xf numFmtId="165" fontId="4" fillId="4" borderId="5" xfId="1" applyNumberFormat="1" applyFont="1" applyFill="1" applyBorder="1" applyAlignment="1">
      <alignment horizontal="center" vertical="center"/>
    </xf>
    <xf numFmtId="165" fontId="4" fillId="4" borderId="5" xfId="1" applyNumberFormat="1" applyFont="1" applyFill="1" applyBorder="1"/>
    <xf numFmtId="165" fontId="3" fillId="4" borderId="5" xfId="1" applyNumberFormat="1" applyFont="1" applyFill="1" applyBorder="1"/>
    <xf numFmtId="165" fontId="4" fillId="4" borderId="6" xfId="1" applyNumberFormat="1" applyFont="1" applyFill="1" applyBorder="1" applyAlignment="1">
      <alignment horizontal="center" vertical="center"/>
    </xf>
    <xf numFmtId="165" fontId="4" fillId="4" borderId="6" xfId="1" applyNumberFormat="1" applyFont="1" applyFill="1" applyBorder="1"/>
    <xf numFmtId="165" fontId="4" fillId="4" borderId="6" xfId="1" applyNumberFormat="1" applyFont="1" applyFill="1" applyBorder="1" applyAlignment="1">
      <alignment horizontal="right"/>
    </xf>
    <xf numFmtId="0" fontId="0" fillId="5" borderId="6" xfId="0" applyFill="1" applyBorder="1" applyAlignment="1">
      <alignment horizontal="center" vertical="center"/>
    </xf>
    <xf numFmtId="0" fontId="3" fillId="5" borderId="6" xfId="0" applyFont="1" applyFill="1" applyBorder="1"/>
    <xf numFmtId="165" fontId="4" fillId="5" borderId="6" xfId="1" applyNumberFormat="1" applyFont="1" applyFill="1" applyBorder="1" applyAlignment="1">
      <alignment horizontal="center" vertical="center"/>
    </xf>
    <xf numFmtId="165" fontId="4" fillId="5" borderId="6" xfId="1" applyNumberFormat="1" applyFont="1" applyFill="1" applyBorder="1"/>
    <xf numFmtId="165" fontId="4" fillId="5" borderId="5" xfId="1" applyNumberFormat="1" applyFont="1" applyFill="1" applyBorder="1"/>
    <xf numFmtId="165" fontId="3" fillId="5" borderId="5" xfId="1" applyNumberFormat="1" applyFont="1" applyFill="1" applyBorder="1"/>
    <xf numFmtId="165" fontId="4" fillId="6" borderId="6" xfId="1" applyNumberFormat="1" applyFont="1" applyFill="1" applyBorder="1"/>
    <xf numFmtId="165" fontId="0" fillId="4" borderId="6" xfId="1" applyNumberFormat="1" applyFont="1" applyFill="1" applyBorder="1"/>
    <xf numFmtId="165" fontId="4" fillId="6" borderId="5" xfId="1" applyNumberFormat="1" applyFont="1" applyFill="1" applyBorder="1"/>
    <xf numFmtId="165" fontId="4" fillId="5" borderId="5" xfId="1" applyNumberFormat="1" applyFont="1" applyFill="1" applyBorder="1" applyAlignment="1">
      <alignment horizontal="center" vertical="center"/>
    </xf>
    <xf numFmtId="0" fontId="0" fillId="0" borderId="6" xfId="0" applyBorder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6" xfId="1" applyNumberFormat="1" applyFont="1" applyFill="1" applyBorder="1" applyAlignment="1">
      <alignment horizontal="center" vertical="center"/>
    </xf>
    <xf numFmtId="165" fontId="3" fillId="7" borderId="6" xfId="1" applyNumberFormat="1" applyFont="1" applyFill="1" applyBorder="1"/>
    <xf numFmtId="0" fontId="3" fillId="8" borderId="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5" fontId="3" fillId="8" borderId="6" xfId="1" applyNumberFormat="1" applyFont="1" applyFill="1" applyBorder="1" applyAlignment="1">
      <alignment horizontal="center" vertical="center"/>
    </xf>
    <xf numFmtId="165" fontId="3" fillId="8" borderId="6" xfId="1" applyNumberFormat="1" applyFont="1" applyFill="1" applyBorder="1"/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6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workbookViewId="0">
      <selection activeCell="C1" sqref="C1:O1"/>
    </sheetView>
  </sheetViews>
  <sheetFormatPr defaultRowHeight="15" x14ac:dyDescent="0.25"/>
  <cols>
    <col min="14" max="14" width="12.7109375" customWidth="1"/>
    <col min="15" max="15" width="16.42578125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/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pans="1:15" x14ac:dyDescent="0.25">
      <c r="A3" s="8">
        <v>1</v>
      </c>
      <c r="B3" s="9" t="s">
        <v>16</v>
      </c>
      <c r="C3" s="10">
        <v>1225</v>
      </c>
      <c r="D3" s="11">
        <v>712</v>
      </c>
      <c r="E3" s="11">
        <v>300</v>
      </c>
      <c r="F3" s="11">
        <v>1450</v>
      </c>
      <c r="G3" s="11">
        <v>637</v>
      </c>
      <c r="H3" s="11">
        <v>544</v>
      </c>
      <c r="I3" s="11">
        <v>680</v>
      </c>
      <c r="J3" s="11">
        <v>210</v>
      </c>
      <c r="K3" s="11">
        <v>280</v>
      </c>
      <c r="L3" s="11">
        <v>407</v>
      </c>
      <c r="M3" s="11">
        <v>484</v>
      </c>
      <c r="N3" s="11">
        <v>1520</v>
      </c>
      <c r="O3" s="12">
        <f>SUM(C3:N3)</f>
        <v>8449</v>
      </c>
    </row>
    <row r="4" spans="1:15" x14ac:dyDescent="0.25">
      <c r="A4" s="8">
        <v>2</v>
      </c>
      <c r="B4" s="9" t="s">
        <v>17</v>
      </c>
      <c r="C4" s="13">
        <v>1800</v>
      </c>
      <c r="D4" s="14">
        <v>1450</v>
      </c>
      <c r="E4" s="14">
        <v>950</v>
      </c>
      <c r="F4" s="14">
        <v>2200</v>
      </c>
      <c r="G4" s="14">
        <v>1520</v>
      </c>
      <c r="H4" s="14">
        <v>1850</v>
      </c>
      <c r="I4" s="11">
        <v>1620</v>
      </c>
      <c r="J4" s="11">
        <v>1530</v>
      </c>
      <c r="K4" s="11">
        <v>1740</v>
      </c>
      <c r="L4" s="14">
        <v>1750</v>
      </c>
      <c r="M4" s="14">
        <v>1850</v>
      </c>
      <c r="N4" s="14">
        <v>2520</v>
      </c>
      <c r="O4" s="12">
        <f t="shared" ref="O4:O78" si="0">SUM(C4:N4)</f>
        <v>20780</v>
      </c>
    </row>
    <row r="5" spans="1:15" x14ac:dyDescent="0.25">
      <c r="A5" s="8">
        <v>3</v>
      </c>
      <c r="B5" s="9" t="s">
        <v>18</v>
      </c>
      <c r="C5" s="13">
        <v>13000</v>
      </c>
      <c r="D5" s="14">
        <v>8890</v>
      </c>
      <c r="E5" s="14">
        <v>700</v>
      </c>
      <c r="F5" s="15">
        <v>14193</v>
      </c>
      <c r="G5" s="14">
        <v>14911</v>
      </c>
      <c r="H5" s="14">
        <v>13953</v>
      </c>
      <c r="I5" s="11">
        <v>17006</v>
      </c>
      <c r="J5" s="11">
        <v>8113</v>
      </c>
      <c r="K5" s="11">
        <v>13759</v>
      </c>
      <c r="L5" s="14">
        <v>15901</v>
      </c>
      <c r="M5" s="14">
        <v>16637</v>
      </c>
      <c r="N5" s="14">
        <v>31228</v>
      </c>
      <c r="O5" s="12">
        <f t="shared" si="0"/>
        <v>168291</v>
      </c>
    </row>
    <row r="6" spans="1:15" x14ac:dyDescent="0.25">
      <c r="A6" s="8">
        <v>4</v>
      </c>
      <c r="B6" s="9" t="s">
        <v>19</v>
      </c>
      <c r="C6" s="13">
        <v>14738</v>
      </c>
      <c r="D6" s="14">
        <v>7636</v>
      </c>
      <c r="E6" s="14">
        <v>1738</v>
      </c>
      <c r="F6" s="14">
        <v>17127</v>
      </c>
      <c r="G6" s="14">
        <v>13061</v>
      </c>
      <c r="H6" s="14">
        <v>12748</v>
      </c>
      <c r="I6" s="11">
        <v>11967</v>
      </c>
      <c r="J6" s="11">
        <v>6957</v>
      </c>
      <c r="K6" s="11">
        <v>7588</v>
      </c>
      <c r="L6" s="14">
        <v>6986</v>
      </c>
      <c r="M6" s="14">
        <v>6663</v>
      </c>
      <c r="N6" s="14">
        <v>12712</v>
      </c>
      <c r="O6" s="12">
        <f t="shared" si="0"/>
        <v>119921</v>
      </c>
    </row>
    <row r="7" spans="1:15" x14ac:dyDescent="0.25">
      <c r="A7" s="8">
        <v>5</v>
      </c>
      <c r="B7" s="9" t="s">
        <v>20</v>
      </c>
      <c r="C7" s="13">
        <v>7399</v>
      </c>
      <c r="D7" s="14">
        <v>7367</v>
      </c>
      <c r="E7" s="14">
        <v>1770</v>
      </c>
      <c r="F7" s="14">
        <v>8273</v>
      </c>
      <c r="G7" s="14">
        <v>9398</v>
      </c>
      <c r="H7" s="14">
        <v>9405</v>
      </c>
      <c r="I7" s="11">
        <v>7889</v>
      </c>
      <c r="J7" s="11">
        <v>6812</v>
      </c>
      <c r="K7" s="11">
        <v>7456</v>
      </c>
      <c r="L7" s="14">
        <v>7710</v>
      </c>
      <c r="M7" s="14">
        <v>7480</v>
      </c>
      <c r="N7" s="14">
        <v>9414</v>
      </c>
      <c r="O7" s="12">
        <f t="shared" si="0"/>
        <v>90373</v>
      </c>
    </row>
    <row r="8" spans="1:15" x14ac:dyDescent="0.25">
      <c r="A8" s="8">
        <v>6</v>
      </c>
      <c r="B8" s="9" t="s">
        <v>21</v>
      </c>
      <c r="C8" s="13">
        <v>2343</v>
      </c>
      <c r="D8" s="14">
        <v>2133</v>
      </c>
      <c r="E8" s="14">
        <v>986</v>
      </c>
      <c r="F8" s="14">
        <v>2312</v>
      </c>
      <c r="G8" s="14">
        <v>2862</v>
      </c>
      <c r="H8" s="14">
        <v>2333</v>
      </c>
      <c r="I8" s="11">
        <v>2233</v>
      </c>
      <c r="J8" s="11">
        <v>2145</v>
      </c>
      <c r="K8" s="11">
        <v>2420</v>
      </c>
      <c r="L8" s="14">
        <v>2514</v>
      </c>
      <c r="M8" s="14">
        <v>2630</v>
      </c>
      <c r="N8" s="14">
        <v>2670</v>
      </c>
      <c r="O8" s="12">
        <f t="shared" si="0"/>
        <v>27581</v>
      </c>
    </row>
    <row r="9" spans="1:15" x14ac:dyDescent="0.25">
      <c r="A9" s="8">
        <v>7</v>
      </c>
      <c r="B9" s="9" t="s">
        <v>22</v>
      </c>
      <c r="C9" s="13">
        <v>11107</v>
      </c>
      <c r="D9" s="14">
        <v>8987</v>
      </c>
      <c r="E9" s="14">
        <v>2432</v>
      </c>
      <c r="F9" s="14">
        <v>14803</v>
      </c>
      <c r="G9" s="14">
        <v>13298</v>
      </c>
      <c r="H9" s="14">
        <v>13135</v>
      </c>
      <c r="I9" s="11">
        <v>11638</v>
      </c>
      <c r="J9" s="11">
        <v>10530</v>
      </c>
      <c r="K9" s="11">
        <v>12320</v>
      </c>
      <c r="L9" s="14">
        <v>10667</v>
      </c>
      <c r="M9" s="14">
        <v>11300</v>
      </c>
      <c r="N9" s="14">
        <v>17234</v>
      </c>
      <c r="O9" s="12">
        <f t="shared" si="0"/>
        <v>137451</v>
      </c>
    </row>
    <row r="10" spans="1:15" x14ac:dyDescent="0.25">
      <c r="A10" s="8">
        <v>8</v>
      </c>
      <c r="B10" s="9" t="s">
        <v>23</v>
      </c>
      <c r="C10" s="13">
        <v>4030</v>
      </c>
      <c r="D10" s="14">
        <v>2988</v>
      </c>
      <c r="E10" s="14">
        <v>255</v>
      </c>
      <c r="F10" s="14">
        <v>5554</v>
      </c>
      <c r="G10" s="14">
        <v>4427</v>
      </c>
      <c r="H10" s="14">
        <v>4168</v>
      </c>
      <c r="I10" s="11">
        <v>3281</v>
      </c>
      <c r="J10" s="11">
        <v>2796</v>
      </c>
      <c r="K10" s="11">
        <v>3332</v>
      </c>
      <c r="L10" s="14">
        <v>3423</v>
      </c>
      <c r="M10" s="14">
        <v>2635</v>
      </c>
      <c r="N10" s="14">
        <v>5549</v>
      </c>
      <c r="O10" s="12">
        <f t="shared" si="0"/>
        <v>42438</v>
      </c>
    </row>
    <row r="11" spans="1:15" x14ac:dyDescent="0.25">
      <c r="A11" s="8">
        <v>9</v>
      </c>
      <c r="B11" s="9" t="s">
        <v>24</v>
      </c>
      <c r="C11" s="13">
        <v>27878</v>
      </c>
      <c r="D11" s="14">
        <v>16044</v>
      </c>
      <c r="E11" s="14">
        <v>2516</v>
      </c>
      <c r="F11" s="14">
        <v>43074</v>
      </c>
      <c r="G11" s="14">
        <v>28154</v>
      </c>
      <c r="H11" s="14">
        <v>26204</v>
      </c>
      <c r="I11" s="11">
        <v>30054</v>
      </c>
      <c r="J11" s="11">
        <v>14810</v>
      </c>
      <c r="K11" s="11">
        <v>24270</v>
      </c>
      <c r="L11" s="14">
        <v>22072</v>
      </c>
      <c r="M11" s="14">
        <v>18635</v>
      </c>
      <c r="N11" s="14">
        <v>38955</v>
      </c>
      <c r="O11" s="12">
        <f t="shared" si="0"/>
        <v>292666</v>
      </c>
    </row>
    <row r="12" spans="1:15" x14ac:dyDescent="0.25">
      <c r="A12" s="8">
        <v>10</v>
      </c>
      <c r="B12" s="9" t="s">
        <v>25</v>
      </c>
      <c r="C12" s="13">
        <v>24080</v>
      </c>
      <c r="D12" s="14">
        <v>34558</v>
      </c>
      <c r="E12" s="14">
        <v>3069</v>
      </c>
      <c r="F12" s="14">
        <v>35100</v>
      </c>
      <c r="G12" s="14">
        <v>33000</v>
      </c>
      <c r="H12" s="14">
        <v>22500</v>
      </c>
      <c r="I12" s="11">
        <v>24157</v>
      </c>
      <c r="J12" s="11">
        <v>16427</v>
      </c>
      <c r="K12" s="11">
        <v>21622</v>
      </c>
      <c r="L12" s="14">
        <v>20231</v>
      </c>
      <c r="M12" s="14">
        <v>19830</v>
      </c>
      <c r="N12" s="14">
        <v>25636</v>
      </c>
      <c r="O12" s="12">
        <f t="shared" si="0"/>
        <v>280210</v>
      </c>
    </row>
    <row r="13" spans="1:15" x14ac:dyDescent="0.25">
      <c r="A13" s="8">
        <v>11</v>
      </c>
      <c r="B13" s="9" t="s">
        <v>26</v>
      </c>
      <c r="C13" s="13">
        <v>32000</v>
      </c>
      <c r="D13" s="14">
        <v>11219</v>
      </c>
      <c r="E13" s="14">
        <v>4503</v>
      </c>
      <c r="F13" s="14">
        <v>20861</v>
      </c>
      <c r="G13" s="14">
        <v>18244</v>
      </c>
      <c r="H13" s="14">
        <v>18340</v>
      </c>
      <c r="I13" s="11">
        <v>18344</v>
      </c>
      <c r="J13" s="11">
        <v>39946</v>
      </c>
      <c r="K13" s="11">
        <v>23762</v>
      </c>
      <c r="L13" s="14">
        <v>13589</v>
      </c>
      <c r="M13" s="14">
        <v>13567</v>
      </c>
      <c r="N13" s="14">
        <v>44725</v>
      </c>
      <c r="O13" s="12">
        <f t="shared" si="0"/>
        <v>259100</v>
      </c>
    </row>
    <row r="14" spans="1:15" x14ac:dyDescent="0.25">
      <c r="A14" s="8">
        <v>12</v>
      </c>
      <c r="B14" s="9" t="s">
        <v>27</v>
      </c>
      <c r="C14" s="13">
        <v>291773</v>
      </c>
      <c r="D14" s="14">
        <v>187592</v>
      </c>
      <c r="E14" s="14">
        <v>25164</v>
      </c>
      <c r="F14" s="14">
        <v>222129</v>
      </c>
      <c r="G14" s="14">
        <v>197811</v>
      </c>
      <c r="H14" s="14">
        <v>203384</v>
      </c>
      <c r="I14" s="11">
        <v>208702</v>
      </c>
      <c r="J14" s="11">
        <v>105029</v>
      </c>
      <c r="K14" s="11">
        <v>113286</v>
      </c>
      <c r="L14" s="14">
        <v>133437</v>
      </c>
      <c r="M14" s="14">
        <v>141757</v>
      </c>
      <c r="N14" s="14">
        <v>291683</v>
      </c>
      <c r="O14" s="12">
        <f t="shared" si="0"/>
        <v>2121747</v>
      </c>
    </row>
    <row r="15" spans="1:15" x14ac:dyDescent="0.25">
      <c r="A15" s="16"/>
      <c r="B15" s="17" t="s">
        <v>28</v>
      </c>
      <c r="C15" s="18">
        <v>10262</v>
      </c>
      <c r="D15" s="19">
        <v>8502</v>
      </c>
      <c r="E15" s="19">
        <v>8124</v>
      </c>
      <c r="F15" s="19">
        <v>14333</v>
      </c>
      <c r="G15" s="19">
        <v>18000</v>
      </c>
      <c r="H15" s="19">
        <v>18670</v>
      </c>
      <c r="I15" s="20">
        <v>36094</v>
      </c>
      <c r="J15" s="20">
        <v>37970</v>
      </c>
      <c r="K15" s="20">
        <v>23941</v>
      </c>
      <c r="L15" s="19">
        <v>17059</v>
      </c>
      <c r="M15" s="19">
        <v>9025</v>
      </c>
      <c r="N15" s="19">
        <v>8402</v>
      </c>
      <c r="O15" s="21">
        <f t="shared" si="0"/>
        <v>210382</v>
      </c>
    </row>
    <row r="16" spans="1:15" x14ac:dyDescent="0.25">
      <c r="A16" s="8">
        <v>13</v>
      </c>
      <c r="B16" s="9" t="s">
        <v>29</v>
      </c>
      <c r="C16" s="13">
        <v>3131</v>
      </c>
      <c r="D16" s="14">
        <v>1802</v>
      </c>
      <c r="E16" s="14">
        <v>784</v>
      </c>
      <c r="F16" s="14">
        <v>2762</v>
      </c>
      <c r="G16" s="14">
        <v>2509</v>
      </c>
      <c r="H16" s="14">
        <v>2082</v>
      </c>
      <c r="I16" s="11">
        <v>2390</v>
      </c>
      <c r="J16" s="11">
        <v>1753</v>
      </c>
      <c r="K16" s="11">
        <v>1585</v>
      </c>
      <c r="L16" s="14">
        <v>2247</v>
      </c>
      <c r="M16" s="14">
        <v>2181</v>
      </c>
      <c r="N16" s="14">
        <v>3387</v>
      </c>
      <c r="O16" s="12">
        <f t="shared" si="0"/>
        <v>26613</v>
      </c>
    </row>
    <row r="17" spans="1:15" x14ac:dyDescent="0.25">
      <c r="A17" s="16"/>
      <c r="B17" s="17" t="s">
        <v>30</v>
      </c>
      <c r="C17" s="18">
        <v>135</v>
      </c>
      <c r="D17" s="19">
        <v>69</v>
      </c>
      <c r="E17" s="19">
        <v>105</v>
      </c>
      <c r="F17" s="19">
        <v>171</v>
      </c>
      <c r="G17" s="19">
        <v>272</v>
      </c>
      <c r="H17" s="19">
        <v>246</v>
      </c>
      <c r="I17" s="20">
        <v>531</v>
      </c>
      <c r="J17" s="20">
        <v>654</v>
      </c>
      <c r="K17" s="20">
        <v>548</v>
      </c>
      <c r="L17" s="19">
        <v>286</v>
      </c>
      <c r="M17" s="19">
        <v>110</v>
      </c>
      <c r="N17" s="19">
        <v>54</v>
      </c>
      <c r="O17" s="21">
        <f t="shared" si="0"/>
        <v>3181</v>
      </c>
    </row>
    <row r="18" spans="1:15" x14ac:dyDescent="0.25">
      <c r="A18" s="8">
        <v>14</v>
      </c>
      <c r="B18" s="9" t="s">
        <v>31</v>
      </c>
      <c r="C18" s="13">
        <v>893</v>
      </c>
      <c r="D18" s="14">
        <v>539</v>
      </c>
      <c r="E18" s="14">
        <v>161</v>
      </c>
      <c r="F18" s="14">
        <v>981</v>
      </c>
      <c r="G18" s="14">
        <v>1065</v>
      </c>
      <c r="H18" s="14">
        <v>873</v>
      </c>
      <c r="I18" s="11">
        <v>728</v>
      </c>
      <c r="J18" s="11">
        <v>485</v>
      </c>
      <c r="K18" s="11">
        <v>600</v>
      </c>
      <c r="L18" s="14">
        <v>496</v>
      </c>
      <c r="M18" s="14">
        <v>780</v>
      </c>
      <c r="N18" s="14">
        <v>1230</v>
      </c>
      <c r="O18" s="12">
        <f t="shared" si="0"/>
        <v>8831</v>
      </c>
    </row>
    <row r="19" spans="1:15" x14ac:dyDescent="0.25">
      <c r="A19" s="16"/>
      <c r="B19" s="17" t="s">
        <v>32</v>
      </c>
      <c r="C19" s="18">
        <v>63</v>
      </c>
      <c r="D19" s="19">
        <v>36</v>
      </c>
      <c r="E19" s="19">
        <v>25</v>
      </c>
      <c r="F19" s="19">
        <v>40</v>
      </c>
      <c r="G19" s="19">
        <v>72</v>
      </c>
      <c r="H19" s="19">
        <v>57</v>
      </c>
      <c r="I19" s="20">
        <v>111</v>
      </c>
      <c r="J19" s="20">
        <v>121</v>
      </c>
      <c r="K19" s="20">
        <v>73</v>
      </c>
      <c r="L19" s="19">
        <v>22</v>
      </c>
      <c r="M19" s="19">
        <v>20</v>
      </c>
      <c r="N19" s="19">
        <v>32</v>
      </c>
      <c r="O19" s="21">
        <f t="shared" si="0"/>
        <v>672</v>
      </c>
    </row>
    <row r="20" spans="1:15" x14ac:dyDescent="0.25">
      <c r="A20" s="8">
        <v>15</v>
      </c>
      <c r="B20" s="9" t="s">
        <v>33</v>
      </c>
      <c r="C20" s="13">
        <v>11100</v>
      </c>
      <c r="D20" s="14">
        <v>14600</v>
      </c>
      <c r="E20" s="22">
        <v>0</v>
      </c>
      <c r="F20" s="14">
        <v>6820</v>
      </c>
      <c r="G20" s="14">
        <v>9770</v>
      </c>
      <c r="H20" s="14">
        <v>9635</v>
      </c>
      <c r="I20" s="11">
        <v>17000</v>
      </c>
      <c r="J20" s="11">
        <v>6475</v>
      </c>
      <c r="K20" s="11">
        <v>9630</v>
      </c>
      <c r="L20" s="14">
        <v>9295</v>
      </c>
      <c r="M20" s="14">
        <v>7975</v>
      </c>
      <c r="N20" s="14">
        <v>13400</v>
      </c>
      <c r="O20" s="12">
        <f t="shared" si="0"/>
        <v>115700</v>
      </c>
    </row>
    <row r="21" spans="1:15" x14ac:dyDescent="0.25">
      <c r="A21" s="8">
        <v>16</v>
      </c>
      <c r="B21" s="9" t="s">
        <v>34</v>
      </c>
      <c r="C21" s="13">
        <v>5071</v>
      </c>
      <c r="D21" s="14">
        <v>2658</v>
      </c>
      <c r="E21" s="14">
        <v>535</v>
      </c>
      <c r="F21" s="14">
        <v>4573</v>
      </c>
      <c r="G21" s="14">
        <v>3533</v>
      </c>
      <c r="H21" s="14">
        <v>2761</v>
      </c>
      <c r="I21" s="14">
        <v>2937</v>
      </c>
      <c r="J21" s="14">
        <v>1671</v>
      </c>
      <c r="K21" s="14">
        <v>2665</v>
      </c>
      <c r="L21" s="14">
        <v>2264</v>
      </c>
      <c r="M21" s="14">
        <v>2717</v>
      </c>
      <c r="N21" s="14">
        <v>5049</v>
      </c>
      <c r="O21" s="12">
        <f t="shared" si="0"/>
        <v>36434</v>
      </c>
    </row>
    <row r="22" spans="1:15" x14ac:dyDescent="0.25">
      <c r="A22" s="8">
        <v>17</v>
      </c>
      <c r="B22" s="9" t="s">
        <v>35</v>
      </c>
      <c r="C22" s="13">
        <v>34310</v>
      </c>
      <c r="D22" s="14">
        <v>27559</v>
      </c>
      <c r="E22" s="14">
        <v>6611</v>
      </c>
      <c r="F22" s="14">
        <v>50660</v>
      </c>
      <c r="G22" s="14">
        <v>42682</v>
      </c>
      <c r="H22" s="14">
        <v>42617</v>
      </c>
      <c r="I22" s="11">
        <v>36848</v>
      </c>
      <c r="J22" s="11">
        <v>25729</v>
      </c>
      <c r="K22" s="11">
        <v>33922</v>
      </c>
      <c r="L22" s="14">
        <v>33605</v>
      </c>
      <c r="M22" s="14">
        <v>31548</v>
      </c>
      <c r="N22" s="14">
        <v>47431</v>
      </c>
      <c r="O22" s="12">
        <f t="shared" si="0"/>
        <v>413522</v>
      </c>
    </row>
    <row r="23" spans="1:15" x14ac:dyDescent="0.25">
      <c r="A23" s="8">
        <v>18</v>
      </c>
      <c r="B23" s="9" t="s">
        <v>36</v>
      </c>
      <c r="C23" s="13">
        <v>13700</v>
      </c>
      <c r="D23" s="14">
        <v>13000</v>
      </c>
      <c r="E23" s="14">
        <v>900</v>
      </c>
      <c r="F23" s="14">
        <v>19420</v>
      </c>
      <c r="G23" s="14">
        <v>17000</v>
      </c>
      <c r="H23" s="14">
        <v>15400</v>
      </c>
      <c r="I23" s="11">
        <v>14900</v>
      </c>
      <c r="J23" s="11">
        <v>10000</v>
      </c>
      <c r="K23" s="11">
        <v>12300</v>
      </c>
      <c r="L23" s="14">
        <v>13000</v>
      </c>
      <c r="M23" s="14">
        <v>13500</v>
      </c>
      <c r="N23" s="14">
        <v>15500</v>
      </c>
      <c r="O23" s="12">
        <f t="shared" si="0"/>
        <v>158620</v>
      </c>
    </row>
    <row r="24" spans="1:15" x14ac:dyDescent="0.25">
      <c r="A24" s="8">
        <v>19</v>
      </c>
      <c r="B24" s="9" t="s">
        <v>37</v>
      </c>
      <c r="C24" s="13">
        <v>9300</v>
      </c>
      <c r="D24" s="14">
        <v>8600</v>
      </c>
      <c r="E24" s="14">
        <v>400</v>
      </c>
      <c r="F24" s="14">
        <v>11200</v>
      </c>
      <c r="G24" s="14">
        <v>10500</v>
      </c>
      <c r="H24" s="14">
        <v>10750</v>
      </c>
      <c r="I24" s="11">
        <v>8100</v>
      </c>
      <c r="J24" s="11">
        <v>6700</v>
      </c>
      <c r="K24" s="11">
        <v>8200</v>
      </c>
      <c r="L24" s="14">
        <v>9000</v>
      </c>
      <c r="M24" s="14">
        <v>9300</v>
      </c>
      <c r="N24" s="14">
        <v>11230</v>
      </c>
      <c r="O24" s="12">
        <f t="shared" si="0"/>
        <v>103280</v>
      </c>
    </row>
    <row r="25" spans="1:15" x14ac:dyDescent="0.25">
      <c r="A25" s="8">
        <v>20</v>
      </c>
      <c r="B25" s="9" t="s">
        <v>38</v>
      </c>
      <c r="C25" s="13">
        <v>4048</v>
      </c>
      <c r="D25" s="14">
        <v>2780</v>
      </c>
      <c r="E25" s="14">
        <v>662</v>
      </c>
      <c r="F25" s="14">
        <v>3693</v>
      </c>
      <c r="G25" s="14">
        <v>3853</v>
      </c>
      <c r="H25" s="14">
        <v>3330</v>
      </c>
      <c r="I25" s="11">
        <v>2963</v>
      </c>
      <c r="J25" s="11">
        <v>2396</v>
      </c>
      <c r="K25" s="11">
        <v>2853</v>
      </c>
      <c r="L25" s="14">
        <v>2797</v>
      </c>
      <c r="M25" s="14">
        <v>2981</v>
      </c>
      <c r="N25" s="14">
        <v>3400</v>
      </c>
      <c r="O25" s="12">
        <f t="shared" si="0"/>
        <v>35756</v>
      </c>
    </row>
    <row r="26" spans="1:15" x14ac:dyDescent="0.25">
      <c r="A26" s="8">
        <v>21</v>
      </c>
      <c r="B26" s="9" t="s">
        <v>39</v>
      </c>
      <c r="C26" s="13">
        <v>54012</v>
      </c>
      <c r="D26" s="14">
        <v>37500</v>
      </c>
      <c r="E26" s="14">
        <v>5570</v>
      </c>
      <c r="F26" s="14">
        <v>76200</v>
      </c>
      <c r="G26" s="14">
        <v>55780</v>
      </c>
      <c r="H26" s="14">
        <v>60500</v>
      </c>
      <c r="I26" s="11">
        <v>55600</v>
      </c>
      <c r="J26" s="11">
        <v>31700</v>
      </c>
      <c r="K26" s="11">
        <v>41830</v>
      </c>
      <c r="L26" s="14">
        <v>38900</v>
      </c>
      <c r="M26" s="14">
        <v>38059</v>
      </c>
      <c r="N26" s="14">
        <v>66400</v>
      </c>
      <c r="O26" s="12">
        <f t="shared" si="0"/>
        <v>562051</v>
      </c>
    </row>
    <row r="27" spans="1:15" x14ac:dyDescent="0.25">
      <c r="A27" s="8">
        <v>22</v>
      </c>
      <c r="B27" s="9" t="s">
        <v>40</v>
      </c>
      <c r="C27" s="13">
        <v>1709</v>
      </c>
      <c r="D27" s="14">
        <v>2409</v>
      </c>
      <c r="E27" s="14">
        <v>650</v>
      </c>
      <c r="F27" s="14">
        <v>2530</v>
      </c>
      <c r="G27" s="14">
        <v>2433</v>
      </c>
      <c r="H27" s="14">
        <v>2670</v>
      </c>
      <c r="I27" s="11">
        <v>2461</v>
      </c>
      <c r="J27" s="11">
        <v>3269</v>
      </c>
      <c r="K27" s="11">
        <v>3082</v>
      </c>
      <c r="L27" s="14">
        <v>3164</v>
      </c>
      <c r="M27" s="14">
        <v>3150</v>
      </c>
      <c r="N27" s="14">
        <v>4450</v>
      </c>
      <c r="O27" s="12">
        <f t="shared" si="0"/>
        <v>31977</v>
      </c>
    </row>
    <row r="28" spans="1:15" x14ac:dyDescent="0.25">
      <c r="A28" s="8">
        <v>23</v>
      </c>
      <c r="B28" s="9" t="s">
        <v>41</v>
      </c>
      <c r="C28" s="13">
        <v>3100</v>
      </c>
      <c r="D28" s="14">
        <v>2800</v>
      </c>
      <c r="E28" s="14">
        <v>750</v>
      </c>
      <c r="F28" s="14">
        <v>6500</v>
      </c>
      <c r="G28" s="14">
        <v>4250</v>
      </c>
      <c r="H28" s="14">
        <v>4310</v>
      </c>
      <c r="I28" s="11">
        <v>3850</v>
      </c>
      <c r="J28" s="11">
        <v>2750</v>
      </c>
      <c r="K28" s="11">
        <v>2250</v>
      </c>
      <c r="L28" s="14">
        <v>2400</v>
      </c>
      <c r="M28" s="14">
        <v>2530</v>
      </c>
      <c r="N28" s="14">
        <v>7200</v>
      </c>
      <c r="O28" s="12">
        <f t="shared" si="0"/>
        <v>42690</v>
      </c>
    </row>
    <row r="29" spans="1:15" x14ac:dyDescent="0.25">
      <c r="A29" s="8">
        <v>24</v>
      </c>
      <c r="B29" s="9" t="s">
        <v>42</v>
      </c>
      <c r="C29" s="13">
        <v>2650</v>
      </c>
      <c r="D29" s="14">
        <v>2300</v>
      </c>
      <c r="E29" s="14">
        <v>430</v>
      </c>
      <c r="F29" s="15">
        <v>3150</v>
      </c>
      <c r="G29" s="14">
        <v>2840</v>
      </c>
      <c r="H29" s="14">
        <v>2400</v>
      </c>
      <c r="I29" s="14">
        <v>2175</v>
      </c>
      <c r="J29" s="14">
        <v>1700</v>
      </c>
      <c r="K29" s="14">
        <v>1625</v>
      </c>
      <c r="L29" s="14">
        <v>1400</v>
      </c>
      <c r="M29" s="14">
        <v>1050</v>
      </c>
      <c r="N29" s="14">
        <v>4700</v>
      </c>
      <c r="O29" s="12">
        <f t="shared" si="0"/>
        <v>26420</v>
      </c>
    </row>
    <row r="30" spans="1:15" x14ac:dyDescent="0.25">
      <c r="A30" s="8">
        <v>25</v>
      </c>
      <c r="B30" s="9" t="s">
        <v>43</v>
      </c>
      <c r="C30" s="13">
        <v>1868</v>
      </c>
      <c r="D30" s="14">
        <v>1535</v>
      </c>
      <c r="E30" s="14">
        <v>450</v>
      </c>
      <c r="F30" s="14">
        <v>1971</v>
      </c>
      <c r="G30" s="14">
        <v>3354</v>
      </c>
      <c r="H30" s="14">
        <v>1734</v>
      </c>
      <c r="I30" s="11">
        <v>950</v>
      </c>
      <c r="J30" s="11">
        <v>647</v>
      </c>
      <c r="K30" s="11">
        <v>429</v>
      </c>
      <c r="L30" s="14">
        <v>525</v>
      </c>
      <c r="M30" s="14">
        <v>1167</v>
      </c>
      <c r="N30" s="14">
        <v>4300</v>
      </c>
      <c r="O30" s="12">
        <f t="shared" si="0"/>
        <v>18930</v>
      </c>
    </row>
    <row r="31" spans="1:15" x14ac:dyDescent="0.25">
      <c r="A31" s="8">
        <v>26</v>
      </c>
      <c r="B31" s="9" t="s">
        <v>44</v>
      </c>
      <c r="C31" s="13">
        <v>1800</v>
      </c>
      <c r="D31" s="14">
        <v>1200</v>
      </c>
      <c r="E31" s="14">
        <v>250</v>
      </c>
      <c r="F31" s="14">
        <v>1910</v>
      </c>
      <c r="G31" s="14">
        <v>1530</v>
      </c>
      <c r="H31" s="14">
        <v>1259</v>
      </c>
      <c r="I31" s="11">
        <v>1120</v>
      </c>
      <c r="J31" s="11">
        <v>750</v>
      </c>
      <c r="K31" s="11">
        <v>830</v>
      </c>
      <c r="L31" s="14">
        <v>750</v>
      </c>
      <c r="M31" s="14">
        <v>770</v>
      </c>
      <c r="N31" s="14">
        <v>1400</v>
      </c>
      <c r="O31" s="12">
        <f t="shared" si="0"/>
        <v>13569</v>
      </c>
    </row>
    <row r="32" spans="1:15" x14ac:dyDescent="0.25">
      <c r="A32" s="8">
        <v>27</v>
      </c>
      <c r="B32" s="9" t="s">
        <v>45</v>
      </c>
      <c r="C32" s="13">
        <v>3500</v>
      </c>
      <c r="D32" s="14">
        <v>2850</v>
      </c>
      <c r="E32" s="14">
        <v>450</v>
      </c>
      <c r="F32" s="14">
        <v>3100</v>
      </c>
      <c r="G32" s="14">
        <v>1200</v>
      </c>
      <c r="H32" s="14">
        <v>550</v>
      </c>
      <c r="I32" s="11">
        <v>470</v>
      </c>
      <c r="J32" s="11">
        <v>265</v>
      </c>
      <c r="K32" s="11">
        <v>450</v>
      </c>
      <c r="L32" s="14">
        <v>550</v>
      </c>
      <c r="M32" s="23">
        <v>580</v>
      </c>
      <c r="N32" s="14">
        <v>3200</v>
      </c>
      <c r="O32" s="12">
        <f t="shared" si="0"/>
        <v>17165</v>
      </c>
    </row>
    <row r="33" spans="1:15" x14ac:dyDescent="0.25">
      <c r="A33" s="8">
        <v>28</v>
      </c>
      <c r="B33" s="9" t="s">
        <v>46</v>
      </c>
      <c r="C33" s="13">
        <v>4500</v>
      </c>
      <c r="D33" s="14">
        <v>3500</v>
      </c>
      <c r="E33" s="14">
        <v>1150</v>
      </c>
      <c r="F33" s="14">
        <v>15300</v>
      </c>
      <c r="G33" s="14">
        <v>5320</v>
      </c>
      <c r="H33" s="14">
        <v>4500</v>
      </c>
      <c r="I33" s="11">
        <v>4210</v>
      </c>
      <c r="J33" s="11">
        <v>4100</v>
      </c>
      <c r="K33" s="11">
        <v>4500</v>
      </c>
      <c r="L33" s="14">
        <v>5200</v>
      </c>
      <c r="M33" s="23">
        <v>4500</v>
      </c>
      <c r="N33" s="14">
        <v>10865</v>
      </c>
      <c r="O33" s="12">
        <f t="shared" si="0"/>
        <v>67645</v>
      </c>
    </row>
    <row r="34" spans="1:15" x14ac:dyDescent="0.25">
      <c r="A34" s="8">
        <v>29</v>
      </c>
      <c r="B34" s="9" t="s">
        <v>47</v>
      </c>
      <c r="C34" s="13">
        <v>1100</v>
      </c>
      <c r="D34" s="14">
        <v>900</v>
      </c>
      <c r="E34" s="14">
        <v>170</v>
      </c>
      <c r="F34" s="14">
        <v>1320</v>
      </c>
      <c r="G34" s="14">
        <v>1140</v>
      </c>
      <c r="H34" s="14">
        <v>1220</v>
      </c>
      <c r="I34" s="11">
        <v>1050</v>
      </c>
      <c r="J34" s="11">
        <v>925</v>
      </c>
      <c r="K34" s="11">
        <v>1036</v>
      </c>
      <c r="L34" s="14">
        <v>1065</v>
      </c>
      <c r="M34" s="14">
        <v>1032</v>
      </c>
      <c r="N34" s="14">
        <v>1470</v>
      </c>
      <c r="O34" s="12">
        <f t="shared" si="0"/>
        <v>12428</v>
      </c>
    </row>
    <row r="35" spans="1:15" x14ac:dyDescent="0.25">
      <c r="A35" s="8">
        <v>30</v>
      </c>
      <c r="B35" s="9" t="s">
        <v>48</v>
      </c>
      <c r="C35" s="13">
        <v>30377</v>
      </c>
      <c r="D35" s="14">
        <v>27981</v>
      </c>
      <c r="E35" s="14">
        <v>2302</v>
      </c>
      <c r="F35" s="14">
        <v>29487</v>
      </c>
      <c r="G35" s="14">
        <v>34692</v>
      </c>
      <c r="H35" s="14">
        <v>39704</v>
      </c>
      <c r="I35" s="11">
        <v>40105</v>
      </c>
      <c r="J35" s="11">
        <v>23235</v>
      </c>
      <c r="K35" s="11">
        <v>28989</v>
      </c>
      <c r="L35" s="14">
        <v>30474</v>
      </c>
      <c r="M35" s="14">
        <v>27374</v>
      </c>
      <c r="N35" s="14">
        <v>65463</v>
      </c>
      <c r="O35" s="12">
        <f t="shared" si="0"/>
        <v>380183</v>
      </c>
    </row>
    <row r="36" spans="1:15" x14ac:dyDescent="0.25">
      <c r="A36" s="8">
        <v>31</v>
      </c>
      <c r="B36" s="9" t="s">
        <v>49</v>
      </c>
      <c r="C36" s="13">
        <v>2650</v>
      </c>
      <c r="D36" s="14">
        <v>1850</v>
      </c>
      <c r="E36" s="14">
        <v>400</v>
      </c>
      <c r="F36" s="15">
        <v>3200</v>
      </c>
      <c r="G36" s="14">
        <v>2650</v>
      </c>
      <c r="H36" s="14">
        <v>2250</v>
      </c>
      <c r="I36" s="11">
        <v>3240</v>
      </c>
      <c r="J36" s="11">
        <v>3620</v>
      </c>
      <c r="K36" s="11">
        <v>4520</v>
      </c>
      <c r="L36" s="14">
        <v>3500</v>
      </c>
      <c r="M36" s="14">
        <v>4350</v>
      </c>
      <c r="N36" s="14">
        <v>5839</v>
      </c>
      <c r="O36" s="12">
        <f t="shared" si="0"/>
        <v>38069</v>
      </c>
    </row>
    <row r="37" spans="1:15" x14ac:dyDescent="0.25">
      <c r="A37" s="8">
        <v>32</v>
      </c>
      <c r="B37" s="9" t="s">
        <v>50</v>
      </c>
      <c r="C37" s="13">
        <v>2250</v>
      </c>
      <c r="D37" s="14">
        <v>1750</v>
      </c>
      <c r="E37" s="14">
        <v>250</v>
      </c>
      <c r="F37" s="14">
        <v>3120</v>
      </c>
      <c r="G37" s="14">
        <v>2320</v>
      </c>
      <c r="H37" s="14">
        <v>2550</v>
      </c>
      <c r="I37" s="11">
        <v>1844</v>
      </c>
      <c r="J37" s="11">
        <v>1590</v>
      </c>
      <c r="K37" s="11">
        <v>1708</v>
      </c>
      <c r="L37" s="14">
        <v>1750</v>
      </c>
      <c r="M37" s="14">
        <v>2100</v>
      </c>
      <c r="N37" s="14">
        <v>4200</v>
      </c>
      <c r="O37" s="12">
        <f t="shared" si="0"/>
        <v>25432</v>
      </c>
    </row>
    <row r="38" spans="1:15" x14ac:dyDescent="0.25">
      <c r="A38" s="8">
        <v>33</v>
      </c>
      <c r="B38" s="9" t="s">
        <v>51</v>
      </c>
      <c r="C38" s="13">
        <v>2500</v>
      </c>
      <c r="D38" s="14">
        <v>1560</v>
      </c>
      <c r="E38" s="14">
        <v>450</v>
      </c>
      <c r="F38" s="14">
        <v>3010</v>
      </c>
      <c r="G38" s="14">
        <v>2640</v>
      </c>
      <c r="H38" s="14">
        <v>2130</v>
      </c>
      <c r="I38" s="11">
        <v>1970</v>
      </c>
      <c r="J38" s="11">
        <v>1543</v>
      </c>
      <c r="K38" s="11">
        <v>1650</v>
      </c>
      <c r="L38" s="14">
        <v>1720</v>
      </c>
      <c r="M38" s="14">
        <v>1100</v>
      </c>
      <c r="N38" s="14">
        <v>3250</v>
      </c>
      <c r="O38" s="12">
        <f t="shared" si="0"/>
        <v>23523</v>
      </c>
    </row>
    <row r="39" spans="1:15" x14ac:dyDescent="0.25">
      <c r="A39" s="8">
        <v>34</v>
      </c>
      <c r="B39" s="9" t="s">
        <v>52</v>
      </c>
      <c r="C39" s="13">
        <v>13200</v>
      </c>
      <c r="D39" s="14">
        <v>12100</v>
      </c>
      <c r="E39" s="14">
        <v>2550</v>
      </c>
      <c r="F39" s="14">
        <v>20560</v>
      </c>
      <c r="G39" s="14">
        <v>16500</v>
      </c>
      <c r="H39" s="14">
        <v>15600</v>
      </c>
      <c r="I39" s="11">
        <v>16150</v>
      </c>
      <c r="J39" s="11">
        <v>13500</v>
      </c>
      <c r="K39" s="11">
        <v>16050</v>
      </c>
      <c r="L39" s="14">
        <v>14500</v>
      </c>
      <c r="M39" s="14">
        <v>11500</v>
      </c>
      <c r="N39" s="14">
        <v>26500</v>
      </c>
      <c r="O39" s="12">
        <f t="shared" si="0"/>
        <v>178710</v>
      </c>
    </row>
    <row r="40" spans="1:15" x14ac:dyDescent="0.25">
      <c r="A40" s="8">
        <v>35</v>
      </c>
      <c r="B40" s="9" t="s">
        <v>53</v>
      </c>
      <c r="C40" s="13">
        <v>1608</v>
      </c>
      <c r="D40" s="14">
        <v>1450</v>
      </c>
      <c r="E40" s="14">
        <v>400</v>
      </c>
      <c r="F40" s="14">
        <v>1830</v>
      </c>
      <c r="G40" s="14">
        <v>1350</v>
      </c>
      <c r="H40" s="14">
        <v>1730</v>
      </c>
      <c r="I40" s="11">
        <v>1430</v>
      </c>
      <c r="J40" s="11">
        <v>1230</v>
      </c>
      <c r="K40" s="11">
        <v>1530</v>
      </c>
      <c r="L40" s="14">
        <v>1620</v>
      </c>
      <c r="M40" s="14">
        <v>1830</v>
      </c>
      <c r="N40" s="14">
        <v>2140</v>
      </c>
      <c r="O40" s="12">
        <f t="shared" si="0"/>
        <v>18148</v>
      </c>
    </row>
    <row r="41" spans="1:15" x14ac:dyDescent="0.25">
      <c r="A41" s="8">
        <v>36</v>
      </c>
      <c r="B41" s="9" t="s">
        <v>54</v>
      </c>
      <c r="C41" s="13">
        <v>39965</v>
      </c>
      <c r="D41" s="14">
        <v>31395</v>
      </c>
      <c r="E41" s="14">
        <v>1200</v>
      </c>
      <c r="F41" s="14">
        <v>50011</v>
      </c>
      <c r="G41" s="14">
        <v>28621</v>
      </c>
      <c r="H41" s="14">
        <v>26933</v>
      </c>
      <c r="I41" s="11">
        <v>42279</v>
      </c>
      <c r="J41" s="11">
        <v>17663</v>
      </c>
      <c r="K41" s="11">
        <v>27506</v>
      </c>
      <c r="L41" s="14">
        <v>29402</v>
      </c>
      <c r="M41" s="14">
        <v>28781</v>
      </c>
      <c r="N41" s="14">
        <v>53239</v>
      </c>
      <c r="O41" s="12">
        <f t="shared" si="0"/>
        <v>376995</v>
      </c>
    </row>
    <row r="42" spans="1:15" x14ac:dyDescent="0.25">
      <c r="A42" s="8">
        <v>37</v>
      </c>
      <c r="B42" s="9" t="s">
        <v>55</v>
      </c>
      <c r="C42" s="13">
        <v>2998</v>
      </c>
      <c r="D42" s="14">
        <v>2436</v>
      </c>
      <c r="E42" s="14">
        <v>520</v>
      </c>
      <c r="F42" s="14">
        <v>2750</v>
      </c>
      <c r="G42" s="14">
        <v>768</v>
      </c>
      <c r="H42" s="14">
        <v>1980</v>
      </c>
      <c r="I42" s="11">
        <v>638</v>
      </c>
      <c r="J42" s="11">
        <v>350</v>
      </c>
      <c r="K42" s="11">
        <v>450</v>
      </c>
      <c r="L42" s="14">
        <v>550</v>
      </c>
      <c r="M42" s="14">
        <v>650</v>
      </c>
      <c r="N42" s="14">
        <v>1750</v>
      </c>
      <c r="O42" s="12">
        <f t="shared" si="0"/>
        <v>15840</v>
      </c>
    </row>
    <row r="43" spans="1:15" x14ac:dyDescent="0.25">
      <c r="A43" s="8">
        <v>38</v>
      </c>
      <c r="B43" s="9" t="s">
        <v>56</v>
      </c>
      <c r="C43" s="13">
        <v>2100</v>
      </c>
      <c r="D43" s="14">
        <v>1500</v>
      </c>
      <c r="E43" s="14">
        <v>610</v>
      </c>
      <c r="F43" s="14">
        <v>3100</v>
      </c>
      <c r="G43" s="14">
        <v>2200</v>
      </c>
      <c r="H43" s="14">
        <v>2150</v>
      </c>
      <c r="I43" s="11">
        <v>1639</v>
      </c>
      <c r="J43" s="11">
        <v>1750</v>
      </c>
      <c r="K43" s="11">
        <v>1879</v>
      </c>
      <c r="L43" s="14">
        <v>1890</v>
      </c>
      <c r="M43" s="14">
        <v>2150</v>
      </c>
      <c r="N43" s="14">
        <v>5800</v>
      </c>
      <c r="O43" s="12">
        <f t="shared" si="0"/>
        <v>26768</v>
      </c>
    </row>
    <row r="44" spans="1:15" x14ac:dyDescent="0.25">
      <c r="A44" s="8">
        <v>39</v>
      </c>
      <c r="B44" s="9" t="s">
        <v>57</v>
      </c>
      <c r="C44" s="13">
        <v>1710</v>
      </c>
      <c r="D44" s="14">
        <v>2201</v>
      </c>
      <c r="E44" s="14">
        <v>450</v>
      </c>
      <c r="F44" s="14">
        <v>2100</v>
      </c>
      <c r="G44" s="14">
        <v>1920</v>
      </c>
      <c r="H44" s="14">
        <v>1880</v>
      </c>
      <c r="I44" s="11">
        <v>1754</v>
      </c>
      <c r="J44" s="11">
        <v>856</v>
      </c>
      <c r="K44" s="11">
        <v>1150</v>
      </c>
      <c r="L44" s="14">
        <v>1487</v>
      </c>
      <c r="M44" s="14">
        <v>1410</v>
      </c>
      <c r="N44" s="14">
        <v>2400</v>
      </c>
      <c r="O44" s="12">
        <f t="shared" si="0"/>
        <v>19318</v>
      </c>
    </row>
    <row r="45" spans="1:15" x14ac:dyDescent="0.25">
      <c r="A45" s="8">
        <v>40</v>
      </c>
      <c r="B45" s="9" t="s">
        <v>58</v>
      </c>
      <c r="C45" s="13">
        <v>13796</v>
      </c>
      <c r="D45" s="14">
        <v>18467</v>
      </c>
      <c r="E45" s="14">
        <v>2597</v>
      </c>
      <c r="F45" s="14">
        <v>14000</v>
      </c>
      <c r="G45" s="14">
        <v>21112</v>
      </c>
      <c r="H45" s="14">
        <v>18601</v>
      </c>
      <c r="I45" s="11">
        <v>21070</v>
      </c>
      <c r="J45" s="11">
        <v>17150</v>
      </c>
      <c r="K45" s="11">
        <v>18088</v>
      </c>
      <c r="L45" s="14">
        <v>14191</v>
      </c>
      <c r="M45" s="14">
        <v>13275</v>
      </c>
      <c r="N45" s="14">
        <v>16573</v>
      </c>
      <c r="O45" s="12">
        <f t="shared" si="0"/>
        <v>188920</v>
      </c>
    </row>
    <row r="46" spans="1:15" x14ac:dyDescent="0.25">
      <c r="A46" s="16"/>
      <c r="B46" s="17" t="s">
        <v>59</v>
      </c>
      <c r="C46" s="18">
        <v>4</v>
      </c>
      <c r="D46" s="19">
        <v>25</v>
      </c>
      <c r="E46" s="19">
        <v>6</v>
      </c>
      <c r="F46" s="19">
        <v>14</v>
      </c>
      <c r="G46" s="19">
        <v>40</v>
      </c>
      <c r="H46" s="19">
        <v>26</v>
      </c>
      <c r="I46" s="20">
        <v>106</v>
      </c>
      <c r="J46" s="20">
        <v>122</v>
      </c>
      <c r="K46" s="20">
        <v>58</v>
      </c>
      <c r="L46" s="19">
        <v>51</v>
      </c>
      <c r="M46" s="19">
        <v>26</v>
      </c>
      <c r="N46" s="19">
        <v>31</v>
      </c>
      <c r="O46" s="21">
        <f t="shared" si="0"/>
        <v>509</v>
      </c>
    </row>
    <row r="47" spans="1:15" x14ac:dyDescent="0.25">
      <c r="A47" s="8">
        <v>41</v>
      </c>
      <c r="B47" s="9" t="s">
        <v>60</v>
      </c>
      <c r="C47" s="13">
        <v>2400</v>
      </c>
      <c r="D47" s="14">
        <v>1950</v>
      </c>
      <c r="E47" s="14">
        <v>520</v>
      </c>
      <c r="F47" s="14">
        <v>3400</v>
      </c>
      <c r="G47" s="14">
        <v>2750</v>
      </c>
      <c r="H47" s="14">
        <v>3150</v>
      </c>
      <c r="I47" s="11">
        <v>4500</v>
      </c>
      <c r="J47" s="11">
        <v>3200</v>
      </c>
      <c r="K47" s="11">
        <v>2100</v>
      </c>
      <c r="L47" s="14">
        <v>2350</v>
      </c>
      <c r="M47" s="14">
        <v>2470</v>
      </c>
      <c r="N47" s="14">
        <v>4570</v>
      </c>
      <c r="O47" s="12">
        <f t="shared" si="0"/>
        <v>33360</v>
      </c>
    </row>
    <row r="48" spans="1:15" x14ac:dyDescent="0.25">
      <c r="A48" s="8">
        <v>42</v>
      </c>
      <c r="B48" s="9" t="s">
        <v>61</v>
      </c>
      <c r="C48" s="13">
        <v>1100</v>
      </c>
      <c r="D48" s="14">
        <v>750</v>
      </c>
      <c r="E48" s="14">
        <v>250</v>
      </c>
      <c r="F48" s="14">
        <v>1200</v>
      </c>
      <c r="G48" s="14">
        <v>980</v>
      </c>
      <c r="H48" s="14">
        <v>850</v>
      </c>
      <c r="I48" s="11">
        <v>750</v>
      </c>
      <c r="J48" s="11">
        <v>620</v>
      </c>
      <c r="K48" s="11">
        <v>680</v>
      </c>
      <c r="L48" s="22"/>
      <c r="M48" s="22"/>
      <c r="N48" s="22"/>
      <c r="O48" s="12">
        <f t="shared" si="0"/>
        <v>7180</v>
      </c>
    </row>
    <row r="49" spans="1:15" x14ac:dyDescent="0.25">
      <c r="A49" s="8">
        <v>43</v>
      </c>
      <c r="B49" s="9" t="s">
        <v>62</v>
      </c>
      <c r="C49" s="13">
        <v>2700</v>
      </c>
      <c r="D49" s="14">
        <v>2100</v>
      </c>
      <c r="E49" s="14">
        <v>600</v>
      </c>
      <c r="F49" s="14">
        <v>3750</v>
      </c>
      <c r="G49" s="14">
        <v>2855</v>
      </c>
      <c r="H49" s="14">
        <v>3110</v>
      </c>
      <c r="I49" s="11">
        <v>2750</v>
      </c>
      <c r="J49" s="11">
        <v>2450</v>
      </c>
      <c r="K49" s="11">
        <v>2560</v>
      </c>
      <c r="L49" s="14">
        <v>2550</v>
      </c>
      <c r="M49" s="14">
        <v>3100</v>
      </c>
      <c r="N49" s="14">
        <v>6977</v>
      </c>
      <c r="O49" s="12">
        <f t="shared" si="0"/>
        <v>35502</v>
      </c>
    </row>
    <row r="50" spans="1:15" x14ac:dyDescent="0.25">
      <c r="A50" s="8">
        <v>44</v>
      </c>
      <c r="B50" s="9" t="s">
        <v>63</v>
      </c>
      <c r="C50" s="13">
        <v>2300</v>
      </c>
      <c r="D50" s="14">
        <v>1950</v>
      </c>
      <c r="E50" s="14">
        <v>630</v>
      </c>
      <c r="F50" s="14">
        <v>2740</v>
      </c>
      <c r="G50" s="14">
        <v>2100</v>
      </c>
      <c r="H50" s="14">
        <v>2240</v>
      </c>
      <c r="I50" s="11">
        <v>1954</v>
      </c>
      <c r="J50" s="11">
        <v>1503</v>
      </c>
      <c r="K50" s="11">
        <v>1720</v>
      </c>
      <c r="L50" s="14">
        <v>1580</v>
      </c>
      <c r="M50" s="14">
        <v>1570</v>
      </c>
      <c r="N50" s="14">
        <v>5325</v>
      </c>
      <c r="O50" s="12">
        <f t="shared" si="0"/>
        <v>25612</v>
      </c>
    </row>
    <row r="51" spans="1:15" x14ac:dyDescent="0.25">
      <c r="A51" s="8">
        <v>45</v>
      </c>
      <c r="B51" s="9" t="s">
        <v>64</v>
      </c>
      <c r="C51" s="13">
        <v>2500</v>
      </c>
      <c r="D51" s="14">
        <v>1850</v>
      </c>
      <c r="E51" s="14">
        <v>310</v>
      </c>
      <c r="F51" s="14">
        <v>3200</v>
      </c>
      <c r="G51" s="14">
        <v>2140</v>
      </c>
      <c r="H51" s="14">
        <v>2180</v>
      </c>
      <c r="I51" s="11">
        <v>1920</v>
      </c>
      <c r="J51" s="11">
        <v>1450</v>
      </c>
      <c r="K51" s="11">
        <v>1560</v>
      </c>
      <c r="L51" s="14">
        <v>1450</v>
      </c>
      <c r="M51" s="14">
        <v>1350</v>
      </c>
      <c r="N51" s="14">
        <v>4500</v>
      </c>
      <c r="O51" s="12">
        <f t="shared" si="0"/>
        <v>24410</v>
      </c>
    </row>
    <row r="52" spans="1:15" x14ac:dyDescent="0.25">
      <c r="A52" s="8">
        <v>46</v>
      </c>
      <c r="B52" s="9" t="s">
        <v>65</v>
      </c>
      <c r="C52" s="13">
        <v>6481</v>
      </c>
      <c r="D52" s="14">
        <v>4500</v>
      </c>
      <c r="E52" s="14">
        <v>302</v>
      </c>
      <c r="F52" s="14">
        <v>6230</v>
      </c>
      <c r="G52" s="14">
        <v>5300</v>
      </c>
      <c r="H52" s="14">
        <v>4200</v>
      </c>
      <c r="I52" s="11">
        <v>6949</v>
      </c>
      <c r="J52" s="11">
        <v>5764</v>
      </c>
      <c r="K52" s="11">
        <v>7433</v>
      </c>
      <c r="L52" s="14">
        <v>6742</v>
      </c>
      <c r="M52" s="14">
        <v>6046</v>
      </c>
      <c r="N52" s="14">
        <v>8586</v>
      </c>
      <c r="O52" s="12">
        <f t="shared" si="0"/>
        <v>68533</v>
      </c>
    </row>
    <row r="53" spans="1:15" x14ac:dyDescent="0.25">
      <c r="A53" s="8">
        <v>47</v>
      </c>
      <c r="B53" s="9" t="s">
        <v>66</v>
      </c>
      <c r="C53" s="13">
        <v>980</v>
      </c>
      <c r="D53" s="14">
        <v>850</v>
      </c>
      <c r="E53" s="14">
        <v>250</v>
      </c>
      <c r="F53" s="14">
        <v>1700</v>
      </c>
      <c r="G53" s="14">
        <v>1050</v>
      </c>
      <c r="H53" s="14">
        <v>1120</v>
      </c>
      <c r="I53" s="11">
        <v>1230</v>
      </c>
      <c r="J53" s="11">
        <v>1040</v>
      </c>
      <c r="K53" s="11">
        <v>1350</v>
      </c>
      <c r="L53" s="14">
        <v>1450</v>
      </c>
      <c r="M53" s="14">
        <v>1520</v>
      </c>
      <c r="N53" s="14">
        <v>3420</v>
      </c>
      <c r="O53" s="12">
        <f t="shared" si="0"/>
        <v>15960</v>
      </c>
    </row>
    <row r="54" spans="1:15" x14ac:dyDescent="0.25">
      <c r="A54" s="8">
        <v>48</v>
      </c>
      <c r="B54" s="9" t="s">
        <v>67</v>
      </c>
      <c r="C54" s="13">
        <v>900</v>
      </c>
      <c r="D54" s="14">
        <v>400</v>
      </c>
      <c r="E54" s="14">
        <v>70</v>
      </c>
      <c r="F54" s="14">
        <v>1150</v>
      </c>
      <c r="G54" s="14">
        <v>720</v>
      </c>
      <c r="H54" s="14">
        <v>520</v>
      </c>
      <c r="I54" s="24"/>
      <c r="J54" s="24"/>
      <c r="K54" s="24"/>
      <c r="L54" s="22"/>
      <c r="M54" s="22"/>
      <c r="N54" s="22"/>
      <c r="O54" s="12">
        <f t="shared" si="0"/>
        <v>3760</v>
      </c>
    </row>
    <row r="55" spans="1:15" x14ac:dyDescent="0.25">
      <c r="A55" s="8">
        <v>49</v>
      </c>
      <c r="B55" s="9" t="s">
        <v>68</v>
      </c>
      <c r="C55" s="13">
        <v>500</v>
      </c>
      <c r="D55" s="14">
        <v>200</v>
      </c>
      <c r="E55" s="14">
        <v>20</v>
      </c>
      <c r="F55" s="14">
        <v>520</v>
      </c>
      <c r="G55" s="14">
        <v>320</v>
      </c>
      <c r="H55" s="14">
        <v>290</v>
      </c>
      <c r="I55" s="11">
        <v>160</v>
      </c>
      <c r="J55" s="11">
        <v>120</v>
      </c>
      <c r="K55" s="11">
        <v>170</v>
      </c>
      <c r="L55" s="14">
        <v>185</v>
      </c>
      <c r="M55" s="14">
        <v>168</v>
      </c>
      <c r="N55" s="14">
        <v>535</v>
      </c>
      <c r="O55" s="12">
        <f t="shared" si="0"/>
        <v>3188</v>
      </c>
    </row>
    <row r="56" spans="1:15" x14ac:dyDescent="0.25">
      <c r="A56" s="8">
        <v>50</v>
      </c>
      <c r="B56" s="9" t="s">
        <v>69</v>
      </c>
      <c r="C56" s="13">
        <v>750</v>
      </c>
      <c r="D56" s="14">
        <v>450</v>
      </c>
      <c r="E56" s="14">
        <v>150</v>
      </c>
      <c r="F56" s="14">
        <v>1200</v>
      </c>
      <c r="G56" s="14">
        <v>750</v>
      </c>
      <c r="H56" s="14">
        <v>810</v>
      </c>
      <c r="I56" s="11">
        <v>650</v>
      </c>
      <c r="J56" s="11">
        <v>430</v>
      </c>
      <c r="K56" s="11">
        <v>520</v>
      </c>
      <c r="L56" s="14">
        <v>550</v>
      </c>
      <c r="M56" s="14">
        <v>250</v>
      </c>
      <c r="N56" s="14">
        <v>980</v>
      </c>
      <c r="O56" s="12">
        <f t="shared" si="0"/>
        <v>7490</v>
      </c>
    </row>
    <row r="57" spans="1:15" x14ac:dyDescent="0.25">
      <c r="A57" s="8">
        <v>51</v>
      </c>
      <c r="B57" s="9" t="s">
        <v>70</v>
      </c>
      <c r="C57" s="13">
        <v>950</v>
      </c>
      <c r="D57" s="14">
        <v>540</v>
      </c>
      <c r="E57" s="14">
        <v>50</v>
      </c>
      <c r="F57" s="14">
        <v>1030</v>
      </c>
      <c r="G57" s="14">
        <v>830</v>
      </c>
      <c r="H57" s="14">
        <v>921</v>
      </c>
      <c r="I57" s="11">
        <v>750</v>
      </c>
      <c r="J57" s="11">
        <v>650</v>
      </c>
      <c r="K57" s="11">
        <v>720</v>
      </c>
      <c r="L57" s="14">
        <v>690</v>
      </c>
      <c r="M57" s="14">
        <v>810</v>
      </c>
      <c r="N57" s="14">
        <v>1200</v>
      </c>
      <c r="O57" s="12">
        <f t="shared" si="0"/>
        <v>9141</v>
      </c>
    </row>
    <row r="58" spans="1:15" x14ac:dyDescent="0.25">
      <c r="A58" s="8">
        <v>52</v>
      </c>
      <c r="B58" s="9" t="s">
        <v>71</v>
      </c>
      <c r="C58" s="13">
        <v>300</v>
      </c>
      <c r="D58" s="14">
        <v>200</v>
      </c>
      <c r="E58" s="14">
        <v>20</v>
      </c>
      <c r="F58" s="14">
        <v>250</v>
      </c>
      <c r="G58" s="14">
        <v>120</v>
      </c>
      <c r="H58" s="14">
        <v>270</v>
      </c>
      <c r="I58" s="11">
        <v>150</v>
      </c>
      <c r="J58" s="11">
        <v>230</v>
      </c>
      <c r="K58" s="11">
        <v>280</v>
      </c>
      <c r="L58" s="14">
        <v>150</v>
      </c>
      <c r="M58" s="14">
        <v>170</v>
      </c>
      <c r="N58" s="14">
        <v>320</v>
      </c>
      <c r="O58" s="12">
        <f t="shared" si="0"/>
        <v>2460</v>
      </c>
    </row>
    <row r="59" spans="1:15" x14ac:dyDescent="0.25">
      <c r="A59" s="8">
        <v>53</v>
      </c>
      <c r="B59" s="9" t="s">
        <v>72</v>
      </c>
      <c r="C59" s="13">
        <v>400</v>
      </c>
      <c r="D59" s="14">
        <v>350</v>
      </c>
      <c r="E59" s="14">
        <v>35</v>
      </c>
      <c r="F59" s="14">
        <v>230</v>
      </c>
      <c r="G59" s="14">
        <v>150</v>
      </c>
      <c r="H59" s="14">
        <v>310</v>
      </c>
      <c r="I59" s="11">
        <v>210</v>
      </c>
      <c r="J59" s="11">
        <v>320</v>
      </c>
      <c r="K59" s="11">
        <v>530</v>
      </c>
      <c r="L59" s="14">
        <v>450</v>
      </c>
      <c r="M59" s="14">
        <v>470</v>
      </c>
      <c r="N59" s="14">
        <v>570</v>
      </c>
      <c r="O59" s="12">
        <f t="shared" si="0"/>
        <v>4025</v>
      </c>
    </row>
    <row r="60" spans="1:15" x14ac:dyDescent="0.25">
      <c r="A60" s="8">
        <v>54</v>
      </c>
      <c r="B60" s="9" t="s">
        <v>73</v>
      </c>
      <c r="C60" s="13">
        <v>450</v>
      </c>
      <c r="D60" s="14">
        <v>370</v>
      </c>
      <c r="E60" s="14">
        <v>40</v>
      </c>
      <c r="F60" s="14">
        <v>250</v>
      </c>
      <c r="G60" s="14">
        <v>170</v>
      </c>
      <c r="H60" s="14">
        <v>280</v>
      </c>
      <c r="I60" s="11">
        <v>200</v>
      </c>
      <c r="J60" s="11">
        <v>198</v>
      </c>
      <c r="K60" s="11">
        <v>250</v>
      </c>
      <c r="L60" s="14">
        <v>270</v>
      </c>
      <c r="M60" s="14">
        <v>240</v>
      </c>
      <c r="N60" s="14">
        <v>410</v>
      </c>
      <c r="O60" s="12">
        <f t="shared" si="0"/>
        <v>3128</v>
      </c>
    </row>
    <row r="61" spans="1:15" x14ac:dyDescent="0.25">
      <c r="A61" s="8">
        <v>55</v>
      </c>
      <c r="B61" s="9" t="s">
        <v>74</v>
      </c>
      <c r="C61" s="14">
        <v>102</v>
      </c>
      <c r="D61" s="14">
        <v>20</v>
      </c>
      <c r="E61" s="14">
        <v>90</v>
      </c>
      <c r="F61" s="14">
        <v>80</v>
      </c>
      <c r="G61" s="14">
        <v>120</v>
      </c>
      <c r="H61" s="11">
        <v>70</v>
      </c>
      <c r="I61" s="11">
        <v>95</v>
      </c>
      <c r="J61" s="11">
        <v>125</v>
      </c>
      <c r="K61" s="13">
        <v>170</v>
      </c>
      <c r="L61" s="14">
        <v>96</v>
      </c>
      <c r="M61" s="14">
        <v>169</v>
      </c>
      <c r="N61" s="14">
        <v>230</v>
      </c>
      <c r="O61" s="12">
        <f t="shared" si="0"/>
        <v>1367</v>
      </c>
    </row>
    <row r="62" spans="1:15" x14ac:dyDescent="0.25">
      <c r="A62" s="8">
        <v>56</v>
      </c>
      <c r="B62" s="9" t="s">
        <v>75</v>
      </c>
      <c r="C62" s="14">
        <v>183</v>
      </c>
      <c r="D62" s="14">
        <v>503</v>
      </c>
      <c r="E62" s="14">
        <v>35</v>
      </c>
      <c r="F62" s="14">
        <v>100</v>
      </c>
      <c r="G62" s="14">
        <v>113</v>
      </c>
      <c r="H62" s="11">
        <v>292</v>
      </c>
      <c r="I62" s="11">
        <v>55</v>
      </c>
      <c r="J62" s="11">
        <v>220</v>
      </c>
      <c r="K62" s="10">
        <v>292</v>
      </c>
      <c r="L62" s="14">
        <v>174</v>
      </c>
      <c r="M62" s="14">
        <v>464</v>
      </c>
      <c r="N62" s="14">
        <v>824</v>
      </c>
      <c r="O62" s="12">
        <f t="shared" si="0"/>
        <v>3255</v>
      </c>
    </row>
    <row r="63" spans="1:15" x14ac:dyDescent="0.25">
      <c r="A63" s="16"/>
      <c r="B63" s="17" t="s">
        <v>76</v>
      </c>
      <c r="C63" s="19">
        <v>8</v>
      </c>
      <c r="D63" s="19">
        <v>6</v>
      </c>
      <c r="E63" s="19">
        <v>13</v>
      </c>
      <c r="F63" s="19">
        <v>0</v>
      </c>
      <c r="G63" s="19">
        <v>12</v>
      </c>
      <c r="H63" s="20">
        <v>0</v>
      </c>
      <c r="I63" s="20">
        <v>10</v>
      </c>
      <c r="J63" s="20">
        <v>15</v>
      </c>
      <c r="K63" s="25">
        <v>0</v>
      </c>
      <c r="L63" s="19">
        <v>0</v>
      </c>
      <c r="M63" s="19">
        <v>8</v>
      </c>
      <c r="N63" s="19">
        <v>7</v>
      </c>
      <c r="O63" s="21">
        <f t="shared" si="0"/>
        <v>79</v>
      </c>
    </row>
    <row r="64" spans="1:15" x14ac:dyDescent="0.25">
      <c r="A64" s="8">
        <v>57</v>
      </c>
      <c r="B64" s="9" t="s">
        <v>77</v>
      </c>
      <c r="C64" s="13">
        <v>170</v>
      </c>
      <c r="D64" s="14">
        <v>102</v>
      </c>
      <c r="E64" s="14">
        <v>20</v>
      </c>
      <c r="F64" s="14">
        <v>90</v>
      </c>
      <c r="G64" s="14">
        <v>80</v>
      </c>
      <c r="H64" s="14">
        <v>120</v>
      </c>
      <c r="I64" s="11">
        <v>70</v>
      </c>
      <c r="J64" s="11">
        <v>95</v>
      </c>
      <c r="K64" s="11">
        <v>125</v>
      </c>
      <c r="L64" s="14">
        <v>95</v>
      </c>
      <c r="M64" s="14">
        <v>80</v>
      </c>
      <c r="N64" s="14">
        <v>175</v>
      </c>
      <c r="O64" s="12">
        <f t="shared" si="0"/>
        <v>1222</v>
      </c>
    </row>
    <row r="65" spans="1:15" x14ac:dyDescent="0.25">
      <c r="A65" s="8">
        <v>58</v>
      </c>
      <c r="B65" s="9" t="s">
        <v>78</v>
      </c>
      <c r="C65" s="13">
        <v>1400</v>
      </c>
      <c r="D65" s="14">
        <v>577</v>
      </c>
      <c r="E65" s="14">
        <v>50</v>
      </c>
      <c r="F65" s="14">
        <v>1100</v>
      </c>
      <c r="G65" s="14">
        <v>750</v>
      </c>
      <c r="H65" s="14">
        <v>850</v>
      </c>
      <c r="I65" s="11">
        <v>750</v>
      </c>
      <c r="J65" s="11">
        <v>530</v>
      </c>
      <c r="K65" s="11">
        <v>810</v>
      </c>
      <c r="L65" s="14">
        <v>1774</v>
      </c>
      <c r="M65" s="14">
        <v>1680</v>
      </c>
      <c r="N65" s="14">
        <v>2025</v>
      </c>
      <c r="O65" s="12">
        <f t="shared" si="0"/>
        <v>12296</v>
      </c>
    </row>
    <row r="66" spans="1:15" x14ac:dyDescent="0.25">
      <c r="A66" s="8">
        <v>59</v>
      </c>
      <c r="B66" s="9" t="s">
        <v>79</v>
      </c>
      <c r="C66" s="13">
        <v>1540</v>
      </c>
      <c r="D66" s="14">
        <v>1200</v>
      </c>
      <c r="E66" s="14">
        <v>570</v>
      </c>
      <c r="F66" s="14">
        <v>3250</v>
      </c>
      <c r="G66" s="14">
        <v>2340</v>
      </c>
      <c r="H66" s="14">
        <v>2250</v>
      </c>
      <c r="I66" s="11">
        <v>2100</v>
      </c>
      <c r="J66" s="11">
        <v>1780</v>
      </c>
      <c r="K66" s="11">
        <v>2240</v>
      </c>
      <c r="L66" s="14">
        <v>2500</v>
      </c>
      <c r="M66" s="14">
        <v>2850</v>
      </c>
      <c r="N66" s="14">
        <v>6500</v>
      </c>
      <c r="O66" s="12">
        <f t="shared" si="0"/>
        <v>29120</v>
      </c>
    </row>
    <row r="67" spans="1:15" x14ac:dyDescent="0.25">
      <c r="A67" s="8">
        <v>60</v>
      </c>
      <c r="B67" s="9" t="s">
        <v>80</v>
      </c>
      <c r="C67" s="13">
        <v>2719</v>
      </c>
      <c r="D67" s="14">
        <v>2152</v>
      </c>
      <c r="E67" s="14">
        <v>560</v>
      </c>
      <c r="F67" s="14">
        <v>2913</v>
      </c>
      <c r="G67" s="14">
        <v>2750</v>
      </c>
      <c r="H67" s="14">
        <v>2450</v>
      </c>
      <c r="I67" s="11">
        <v>3200</v>
      </c>
      <c r="J67" s="11">
        <v>2750</v>
      </c>
      <c r="K67" s="11">
        <v>3420</v>
      </c>
      <c r="L67" s="14">
        <v>4200</v>
      </c>
      <c r="M67" s="14">
        <v>4150</v>
      </c>
      <c r="N67" s="14">
        <v>6500</v>
      </c>
      <c r="O67" s="12">
        <f t="shared" si="0"/>
        <v>37764</v>
      </c>
    </row>
    <row r="68" spans="1:15" x14ac:dyDescent="0.25">
      <c r="A68" s="8">
        <v>61</v>
      </c>
      <c r="B68" s="9" t="s">
        <v>81</v>
      </c>
      <c r="C68" s="13">
        <v>16500</v>
      </c>
      <c r="D68" s="14">
        <v>12300</v>
      </c>
      <c r="E68" s="14">
        <v>7000</v>
      </c>
      <c r="F68" s="14">
        <v>18700</v>
      </c>
      <c r="G68" s="14">
        <v>15400</v>
      </c>
      <c r="H68" s="14">
        <v>14470</v>
      </c>
      <c r="I68" s="11">
        <v>12400</v>
      </c>
      <c r="J68" s="11">
        <v>10300</v>
      </c>
      <c r="K68" s="11">
        <v>14300</v>
      </c>
      <c r="L68" s="14">
        <v>13500</v>
      </c>
      <c r="M68" s="14">
        <v>15750</v>
      </c>
      <c r="N68" s="14">
        <v>60200</v>
      </c>
      <c r="O68" s="12">
        <f t="shared" si="0"/>
        <v>210820</v>
      </c>
    </row>
    <row r="69" spans="1:15" x14ac:dyDescent="0.25">
      <c r="A69" s="8">
        <v>62</v>
      </c>
      <c r="B69" s="9" t="s">
        <v>82</v>
      </c>
      <c r="C69" s="13">
        <v>5230</v>
      </c>
      <c r="D69" s="14">
        <v>1230</v>
      </c>
      <c r="E69" s="14">
        <v>631</v>
      </c>
      <c r="F69" s="14">
        <v>3678</v>
      </c>
      <c r="G69" s="14">
        <v>2670</v>
      </c>
      <c r="H69" s="14">
        <v>2789</v>
      </c>
      <c r="I69" s="11">
        <v>2986</v>
      </c>
      <c r="J69" s="11">
        <v>4687</v>
      </c>
      <c r="K69" s="11">
        <v>3119</v>
      </c>
      <c r="L69" s="14">
        <v>3467</v>
      </c>
      <c r="M69" s="14">
        <v>3428</v>
      </c>
      <c r="N69" s="14">
        <v>5875</v>
      </c>
      <c r="O69" s="12">
        <f t="shared" si="0"/>
        <v>39790</v>
      </c>
    </row>
    <row r="70" spans="1:15" x14ac:dyDescent="0.25">
      <c r="A70" s="8">
        <v>63</v>
      </c>
      <c r="B70" s="9" t="s">
        <v>83</v>
      </c>
      <c r="C70" s="13">
        <v>1780</v>
      </c>
      <c r="D70" s="14">
        <v>1430</v>
      </c>
      <c r="E70" s="14">
        <v>670</v>
      </c>
      <c r="F70" s="14">
        <v>2900</v>
      </c>
      <c r="G70" s="14">
        <v>2340</v>
      </c>
      <c r="H70" s="14">
        <v>2250</v>
      </c>
      <c r="I70" s="11">
        <v>2100</v>
      </c>
      <c r="J70" s="11">
        <v>1780</v>
      </c>
      <c r="K70" s="11">
        <v>2240</v>
      </c>
      <c r="L70" s="14">
        <v>2440</v>
      </c>
      <c r="M70" s="14">
        <v>2740</v>
      </c>
      <c r="N70" s="14">
        <v>4300</v>
      </c>
      <c r="O70" s="12">
        <f t="shared" si="0"/>
        <v>26970</v>
      </c>
    </row>
    <row r="71" spans="1:15" x14ac:dyDescent="0.25">
      <c r="A71" s="8">
        <v>64</v>
      </c>
      <c r="B71" s="9" t="s">
        <v>84</v>
      </c>
      <c r="C71" s="13">
        <v>3950</v>
      </c>
      <c r="D71" s="14">
        <v>2680</v>
      </c>
      <c r="E71" s="14">
        <v>654</v>
      </c>
      <c r="F71" s="14">
        <v>3450</v>
      </c>
      <c r="G71" s="14">
        <v>3653</v>
      </c>
      <c r="H71" s="14">
        <v>3130</v>
      </c>
      <c r="I71" s="11">
        <v>2763</v>
      </c>
      <c r="J71" s="11">
        <v>2196</v>
      </c>
      <c r="K71" s="11">
        <v>2553</v>
      </c>
      <c r="L71" s="14">
        <v>2497</v>
      </c>
      <c r="M71" s="14">
        <v>2781</v>
      </c>
      <c r="N71" s="14">
        <v>4200</v>
      </c>
      <c r="O71" s="12">
        <f t="shared" si="0"/>
        <v>34507</v>
      </c>
    </row>
    <row r="72" spans="1:15" x14ac:dyDescent="0.25">
      <c r="A72" s="8">
        <v>65</v>
      </c>
      <c r="B72" s="9" t="s">
        <v>85</v>
      </c>
      <c r="C72" s="13">
        <v>1800</v>
      </c>
      <c r="D72" s="14">
        <v>1450</v>
      </c>
      <c r="E72" s="14">
        <v>950</v>
      </c>
      <c r="F72" s="14">
        <v>3100</v>
      </c>
      <c r="G72" s="14">
        <v>2850</v>
      </c>
      <c r="H72" s="14">
        <v>2750</v>
      </c>
      <c r="I72" s="11">
        <v>2650</v>
      </c>
      <c r="J72" s="11">
        <v>2450</v>
      </c>
      <c r="K72" s="11">
        <v>2709</v>
      </c>
      <c r="L72" s="14">
        <v>2850</v>
      </c>
      <c r="M72" s="14">
        <v>3120</v>
      </c>
      <c r="N72" s="14">
        <v>4320</v>
      </c>
      <c r="O72" s="12">
        <f t="shared" si="0"/>
        <v>30999</v>
      </c>
    </row>
    <row r="73" spans="1:15" x14ac:dyDescent="0.25">
      <c r="A73" s="8">
        <v>66</v>
      </c>
      <c r="B73" s="9" t="s">
        <v>86</v>
      </c>
      <c r="C73" s="13">
        <v>1200</v>
      </c>
      <c r="D73" s="14">
        <v>1130</v>
      </c>
      <c r="E73" s="14">
        <v>830</v>
      </c>
      <c r="F73" s="14">
        <v>1350</v>
      </c>
      <c r="G73" s="14">
        <v>1120</v>
      </c>
      <c r="H73" s="14">
        <v>1050</v>
      </c>
      <c r="I73" s="11">
        <v>1170</v>
      </c>
      <c r="J73" s="11">
        <v>1120</v>
      </c>
      <c r="K73" s="11">
        <v>1300</v>
      </c>
      <c r="L73" s="14">
        <v>1200</v>
      </c>
      <c r="M73" s="14">
        <v>1570</v>
      </c>
      <c r="N73" s="14">
        <v>1950</v>
      </c>
      <c r="O73" s="12">
        <f t="shared" si="0"/>
        <v>14990</v>
      </c>
    </row>
    <row r="74" spans="1:15" x14ac:dyDescent="0.25">
      <c r="A74" s="8">
        <v>67</v>
      </c>
      <c r="B74" s="9" t="s">
        <v>87</v>
      </c>
      <c r="C74" s="13">
        <v>2478</v>
      </c>
      <c r="D74" s="14">
        <v>2142</v>
      </c>
      <c r="E74" s="14">
        <v>2423</v>
      </c>
      <c r="F74" s="14">
        <v>3233</v>
      </c>
      <c r="G74" s="14">
        <v>3010</v>
      </c>
      <c r="H74" s="14">
        <v>2563</v>
      </c>
      <c r="I74" s="11">
        <v>2139</v>
      </c>
      <c r="J74" s="11">
        <v>1781</v>
      </c>
      <c r="K74" s="11">
        <v>2106</v>
      </c>
      <c r="L74" s="14">
        <v>1966</v>
      </c>
      <c r="M74" s="14">
        <v>1850</v>
      </c>
      <c r="N74" s="14">
        <v>3300</v>
      </c>
      <c r="O74" s="12">
        <f t="shared" si="0"/>
        <v>28991</v>
      </c>
    </row>
    <row r="75" spans="1:15" x14ac:dyDescent="0.25">
      <c r="A75" s="8">
        <v>68</v>
      </c>
      <c r="B75" s="9" t="s">
        <v>88</v>
      </c>
      <c r="C75" s="13">
        <v>950</v>
      </c>
      <c r="D75" s="14">
        <v>850</v>
      </c>
      <c r="E75" s="14">
        <v>70</v>
      </c>
      <c r="F75" s="14">
        <v>1030</v>
      </c>
      <c r="G75" s="14">
        <v>830</v>
      </c>
      <c r="H75" s="14">
        <v>921</v>
      </c>
      <c r="I75" s="11">
        <v>750</v>
      </c>
      <c r="J75" s="11">
        <v>650</v>
      </c>
      <c r="K75" s="11">
        <v>720</v>
      </c>
      <c r="L75" s="14">
        <v>850</v>
      </c>
      <c r="M75" s="14">
        <v>820</v>
      </c>
      <c r="N75" s="14">
        <v>600</v>
      </c>
      <c r="O75" s="12">
        <f t="shared" si="0"/>
        <v>9041</v>
      </c>
    </row>
    <row r="76" spans="1:15" x14ac:dyDescent="0.25">
      <c r="A76" s="8"/>
      <c r="B76" s="9" t="s">
        <v>89</v>
      </c>
      <c r="C76" s="13"/>
      <c r="D76" s="14"/>
      <c r="E76" s="14"/>
      <c r="F76" s="14"/>
      <c r="G76" s="14"/>
      <c r="H76" s="14"/>
      <c r="I76" s="11">
        <v>2000</v>
      </c>
      <c r="J76" s="11"/>
      <c r="K76" s="11"/>
      <c r="L76" s="14"/>
      <c r="M76" s="14"/>
      <c r="N76" s="14"/>
      <c r="O76" s="12">
        <f t="shared" si="0"/>
        <v>2000</v>
      </c>
    </row>
    <row r="77" spans="1:15" x14ac:dyDescent="0.25">
      <c r="A77" s="8"/>
      <c r="B77" s="9" t="s">
        <v>90</v>
      </c>
      <c r="C77" s="13"/>
      <c r="D77" s="14"/>
      <c r="E77" s="14"/>
      <c r="F77" s="14"/>
      <c r="G77" s="14"/>
      <c r="H77" s="14"/>
      <c r="I77" s="11">
        <v>1200</v>
      </c>
      <c r="J77" s="11"/>
      <c r="K77" s="11"/>
      <c r="L77" s="14"/>
      <c r="M77" s="14"/>
      <c r="N77" s="14"/>
      <c r="O77" s="12">
        <f t="shared" si="0"/>
        <v>1200</v>
      </c>
    </row>
    <row r="78" spans="1:15" x14ac:dyDescent="0.25">
      <c r="A78" s="8"/>
      <c r="B78" s="9" t="s">
        <v>91</v>
      </c>
      <c r="C78" s="13"/>
      <c r="D78" s="14"/>
      <c r="E78" s="14"/>
      <c r="F78" s="14"/>
      <c r="G78" s="14"/>
      <c r="H78" s="14"/>
      <c r="I78" s="11">
        <v>4500</v>
      </c>
      <c r="J78" s="11"/>
      <c r="K78" s="11"/>
      <c r="L78" s="14"/>
      <c r="M78" s="14"/>
      <c r="N78" s="14"/>
      <c r="O78" s="12">
        <f t="shared" si="0"/>
        <v>4500</v>
      </c>
    </row>
    <row r="79" spans="1:15" x14ac:dyDescent="0.25">
      <c r="A79" s="8"/>
      <c r="B79" s="9" t="s">
        <v>92</v>
      </c>
      <c r="C79" s="13"/>
      <c r="D79" s="14"/>
      <c r="E79" s="14"/>
      <c r="F79" s="14"/>
      <c r="G79" s="14"/>
      <c r="H79" s="14"/>
      <c r="I79" s="11">
        <v>2500</v>
      </c>
      <c r="J79" s="11"/>
      <c r="K79" s="11"/>
      <c r="L79" s="14"/>
      <c r="M79" s="14"/>
      <c r="N79" s="14"/>
      <c r="O79" s="12">
        <f t="shared" ref="O79:O91" si="1">SUM(C79:N79)</f>
        <v>2500</v>
      </c>
    </row>
    <row r="80" spans="1:15" x14ac:dyDescent="0.25">
      <c r="A80" s="8"/>
      <c r="B80" s="9" t="s">
        <v>93</v>
      </c>
      <c r="C80" s="13"/>
      <c r="D80" s="14"/>
      <c r="E80" s="14"/>
      <c r="F80" s="14"/>
      <c r="G80" s="14"/>
      <c r="H80" s="14"/>
      <c r="I80" s="11">
        <v>700</v>
      </c>
      <c r="J80" s="11"/>
      <c r="K80" s="11"/>
      <c r="L80" s="14"/>
      <c r="M80" s="14"/>
      <c r="N80" s="14"/>
      <c r="O80" s="12">
        <f t="shared" si="1"/>
        <v>700</v>
      </c>
    </row>
    <row r="81" spans="1:15" x14ac:dyDescent="0.25">
      <c r="A81" s="8"/>
      <c r="B81" s="9" t="s">
        <v>94</v>
      </c>
      <c r="C81" s="13"/>
      <c r="D81" s="14"/>
      <c r="E81" s="14"/>
      <c r="F81" s="14"/>
      <c r="G81" s="14"/>
      <c r="H81" s="14"/>
      <c r="I81" s="11">
        <v>8500</v>
      </c>
      <c r="J81" s="11"/>
      <c r="K81" s="11"/>
      <c r="L81" s="14"/>
      <c r="M81" s="14"/>
      <c r="N81" s="14"/>
      <c r="O81" s="12">
        <f t="shared" si="1"/>
        <v>8500</v>
      </c>
    </row>
    <row r="82" spans="1:15" x14ac:dyDescent="0.25">
      <c r="A82" s="8"/>
      <c r="B82" s="9" t="s">
        <v>95</v>
      </c>
      <c r="C82" s="13"/>
      <c r="D82" s="14"/>
      <c r="E82" s="14"/>
      <c r="F82" s="14"/>
      <c r="G82" s="14"/>
      <c r="H82" s="14"/>
      <c r="I82" s="11"/>
      <c r="J82" s="11"/>
      <c r="K82" s="11">
        <v>5500</v>
      </c>
      <c r="L82" s="14"/>
      <c r="M82" s="14"/>
      <c r="N82" s="14"/>
      <c r="O82" s="12">
        <f t="shared" si="1"/>
        <v>5500</v>
      </c>
    </row>
    <row r="83" spans="1:15" x14ac:dyDescent="0.25">
      <c r="A83" s="8"/>
      <c r="B83" s="9" t="s">
        <v>96</v>
      </c>
      <c r="C83" s="13"/>
      <c r="D83" s="14"/>
      <c r="E83" s="14"/>
      <c r="F83" s="14"/>
      <c r="G83" s="14"/>
      <c r="H83" s="14"/>
      <c r="I83" s="11"/>
      <c r="J83" s="11">
        <v>4300</v>
      </c>
      <c r="K83" s="11"/>
      <c r="L83" s="14"/>
      <c r="M83" s="14"/>
      <c r="N83" s="14"/>
      <c r="O83" s="12">
        <f t="shared" si="1"/>
        <v>4300</v>
      </c>
    </row>
    <row r="84" spans="1:15" x14ac:dyDescent="0.25">
      <c r="A84" s="8"/>
      <c r="B84" s="9" t="s">
        <v>97</v>
      </c>
      <c r="C84" s="13"/>
      <c r="D84" s="14">
        <v>4500</v>
      </c>
      <c r="E84" s="26"/>
      <c r="F84" s="14"/>
      <c r="G84" s="14"/>
      <c r="H84" s="14"/>
      <c r="I84" s="11"/>
      <c r="J84" s="11"/>
      <c r="K84" s="11"/>
      <c r="L84" s="14"/>
      <c r="M84" s="14"/>
      <c r="N84" s="14"/>
      <c r="O84" s="12">
        <f t="shared" si="1"/>
        <v>4500</v>
      </c>
    </row>
    <row r="85" spans="1:15" x14ac:dyDescent="0.25">
      <c r="A85" s="8"/>
      <c r="B85" s="9" t="s">
        <v>98</v>
      </c>
      <c r="C85" s="13"/>
      <c r="D85" s="14"/>
      <c r="E85" s="26"/>
      <c r="F85" s="14"/>
      <c r="G85" s="14"/>
      <c r="H85" s="14"/>
      <c r="I85" s="11"/>
      <c r="J85" s="11">
        <v>10000</v>
      </c>
      <c r="K85" s="11"/>
      <c r="L85" s="14"/>
      <c r="M85" s="14"/>
      <c r="N85" s="14"/>
      <c r="O85" s="12">
        <f t="shared" si="1"/>
        <v>10000</v>
      </c>
    </row>
    <row r="86" spans="1:15" x14ac:dyDescent="0.25">
      <c r="A86" s="8"/>
      <c r="B86" s="9" t="s">
        <v>99</v>
      </c>
      <c r="C86" s="13"/>
      <c r="D86" s="14"/>
      <c r="E86" s="26"/>
      <c r="F86" s="14"/>
      <c r="G86" s="14"/>
      <c r="H86" s="14"/>
      <c r="I86" s="11"/>
      <c r="J86" s="11"/>
      <c r="K86" s="11"/>
      <c r="L86" s="14">
        <v>900</v>
      </c>
      <c r="M86" s="14"/>
      <c r="N86" s="14"/>
      <c r="O86" s="12">
        <f t="shared" si="1"/>
        <v>900</v>
      </c>
    </row>
    <row r="87" spans="1:15" x14ac:dyDescent="0.25">
      <c r="A87" s="8"/>
      <c r="B87" s="9" t="s">
        <v>100</v>
      </c>
      <c r="C87" s="13"/>
      <c r="D87" s="14"/>
      <c r="E87" s="26"/>
      <c r="F87" s="14"/>
      <c r="G87" s="14"/>
      <c r="H87" s="14"/>
      <c r="I87" s="11"/>
      <c r="J87" s="11">
        <v>7000</v>
      </c>
      <c r="K87" s="11"/>
      <c r="L87" s="14"/>
      <c r="M87" s="14"/>
      <c r="N87" s="14"/>
      <c r="O87" s="12">
        <f t="shared" si="1"/>
        <v>7000</v>
      </c>
    </row>
    <row r="88" spans="1:15" x14ac:dyDescent="0.25">
      <c r="A88" s="8"/>
      <c r="B88" s="9" t="s">
        <v>101</v>
      </c>
      <c r="C88" s="13"/>
      <c r="D88" s="14"/>
      <c r="E88" s="26"/>
      <c r="F88" s="14"/>
      <c r="G88" s="14"/>
      <c r="H88" s="14"/>
      <c r="I88" s="11"/>
      <c r="J88" s="11"/>
      <c r="K88" s="11">
        <v>7200</v>
      </c>
      <c r="L88" s="14"/>
      <c r="M88" s="14"/>
      <c r="N88" s="14"/>
      <c r="O88" s="12">
        <f t="shared" si="1"/>
        <v>7200</v>
      </c>
    </row>
    <row r="89" spans="1:15" x14ac:dyDescent="0.25">
      <c r="A89" s="8"/>
      <c r="B89" s="9" t="s">
        <v>102</v>
      </c>
      <c r="C89" s="13"/>
      <c r="D89" s="14"/>
      <c r="E89" s="26"/>
      <c r="F89" s="14"/>
      <c r="G89" s="14"/>
      <c r="H89" s="14"/>
      <c r="I89" s="11"/>
      <c r="J89" s="11"/>
      <c r="K89" s="11"/>
      <c r="L89" s="14"/>
      <c r="M89" s="14">
        <v>5000</v>
      </c>
      <c r="N89" s="14"/>
      <c r="O89" s="12">
        <f t="shared" si="1"/>
        <v>5000</v>
      </c>
    </row>
    <row r="90" spans="1:15" x14ac:dyDescent="0.25">
      <c r="A90" s="8"/>
      <c r="B90" s="9" t="s">
        <v>103</v>
      </c>
      <c r="C90" s="13"/>
      <c r="D90" s="14"/>
      <c r="E90" s="26"/>
      <c r="F90" s="14">
        <v>6500</v>
      </c>
      <c r="G90" s="14"/>
      <c r="H90" s="14"/>
      <c r="I90" s="11"/>
      <c r="J90" s="11"/>
      <c r="K90" s="11"/>
      <c r="L90" s="14"/>
      <c r="M90" s="14"/>
      <c r="N90" s="14"/>
      <c r="O90" s="12">
        <f t="shared" si="1"/>
        <v>6500</v>
      </c>
    </row>
    <row r="91" spans="1:15" x14ac:dyDescent="0.25">
      <c r="A91" s="8"/>
      <c r="B91" s="9" t="s">
        <v>104</v>
      </c>
      <c r="C91" s="13"/>
      <c r="D91" s="14"/>
      <c r="E91" s="14"/>
      <c r="F91" s="14"/>
      <c r="G91" s="14"/>
      <c r="H91" s="14"/>
      <c r="I91" s="11"/>
      <c r="J91" s="11"/>
      <c r="K91" s="11"/>
      <c r="L91" s="14"/>
      <c r="M91" s="14"/>
      <c r="N91" s="14">
        <v>10700</v>
      </c>
      <c r="O91" s="12">
        <f t="shared" si="1"/>
        <v>10700</v>
      </c>
    </row>
    <row r="92" spans="1:15" x14ac:dyDescent="0.25">
      <c r="A92" s="27" t="s">
        <v>105</v>
      </c>
      <c r="B92" s="28"/>
      <c r="C92" s="29">
        <f>SUM(C15,C17,C19,C46,C63)</f>
        <v>10472</v>
      </c>
      <c r="D92" s="29">
        <f t="shared" ref="D92:N92" si="2">SUM(D15,D17,D19,D46,D63)</f>
        <v>8638</v>
      </c>
      <c r="E92" s="29">
        <f t="shared" si="2"/>
        <v>8273</v>
      </c>
      <c r="F92" s="29">
        <f>SUM(F15,F17,F19,F46,F63)</f>
        <v>14558</v>
      </c>
      <c r="G92" s="29">
        <f t="shared" si="2"/>
        <v>18396</v>
      </c>
      <c r="H92" s="29">
        <f t="shared" si="2"/>
        <v>18999</v>
      </c>
      <c r="I92" s="29">
        <f>SUM(I15,I17,I19,I46,I63)</f>
        <v>36852</v>
      </c>
      <c r="J92" s="29">
        <f t="shared" si="2"/>
        <v>38882</v>
      </c>
      <c r="K92" s="29">
        <f t="shared" si="2"/>
        <v>24620</v>
      </c>
      <c r="L92" s="29">
        <f t="shared" si="2"/>
        <v>17418</v>
      </c>
      <c r="M92" s="29">
        <f>SUM(M15,M17,M19,M46,M63)</f>
        <v>9189</v>
      </c>
      <c r="N92" s="29">
        <f t="shared" si="2"/>
        <v>8526</v>
      </c>
      <c r="O92" s="30">
        <f>SUM(C92:N92)</f>
        <v>214823</v>
      </c>
    </row>
    <row r="93" spans="1:15" x14ac:dyDescent="0.25">
      <c r="A93" s="27" t="s">
        <v>106</v>
      </c>
      <c r="B93" s="28"/>
      <c r="C93" s="29">
        <f>SUM(C3:C14,C16,C18,C20:C45,C47:C62:C64:C91)</f>
        <v>763040</v>
      </c>
      <c r="D93" s="29">
        <f>SUM(D3:D14,D16,D18,D20:D45,D47:D62:D64:D91)</f>
        <v>567530</v>
      </c>
      <c r="E93" s="29">
        <f>SUM(E3:E14,E16,E18,E20:E45,E47:E62:E64:E91)</f>
        <v>93848</v>
      </c>
      <c r="F93" s="29">
        <f>SUM(F3:F14,F16,F18,F20:F45,F47:F62:F64:F91)</f>
        <v>810658</v>
      </c>
      <c r="G93" s="29">
        <f>SUM(G3:G14,G16,G18,G20:G45,G47:G62:G64:G91)</f>
        <v>679128</v>
      </c>
      <c r="H93" s="29">
        <f>SUM(H3:H14,H16,H18,H20:H45,H47:H62:H64:H91)</f>
        <v>666869</v>
      </c>
      <c r="I93" s="29">
        <f>SUM(I3:I14,I16,I18,I20:I45,I47:I62:I64:I91)</f>
        <v>702253</v>
      </c>
      <c r="J93" s="29">
        <f>SUM(J3:J14,J16,J18,J20:J45,J47:J62:J64:J91)</f>
        <v>468861</v>
      </c>
      <c r="K93" s="29">
        <f>SUM(K3:K14,K16,K18,K20:K45,K47:K62:K64:K91)</f>
        <v>531819</v>
      </c>
      <c r="L93" s="29">
        <f>SUM(L3:L14,L16,L18,L20:L45,L47:L62:L64:L91)</f>
        <v>523355</v>
      </c>
      <c r="M93" s="29">
        <f>SUM(M3:M14,M16,M18,M20:M45,M47:M62:M64:M91)</f>
        <v>526432</v>
      </c>
      <c r="N93" s="29">
        <f>SUM(N3:N14,N16,N18,N20:N45,N47:N62:N64:N91)</f>
        <v>1024711</v>
      </c>
      <c r="O93" s="30">
        <f>SUM(C93:N93)</f>
        <v>7358504</v>
      </c>
    </row>
    <row r="94" spans="1:15" x14ac:dyDescent="0.25">
      <c r="A94" s="31" t="s">
        <v>107</v>
      </c>
      <c r="B94" s="32"/>
      <c r="C94" s="33">
        <f t="shared" ref="C94:H94" si="3">SUM(C3:C91)</f>
        <v>773504</v>
      </c>
      <c r="D94" s="33">
        <f t="shared" si="3"/>
        <v>576162</v>
      </c>
      <c r="E94" s="33">
        <f t="shared" si="3"/>
        <v>102108</v>
      </c>
      <c r="F94" s="33">
        <f t="shared" si="3"/>
        <v>825216</v>
      </c>
      <c r="G94" s="33">
        <f t="shared" si="3"/>
        <v>697512</v>
      </c>
      <c r="H94" s="33">
        <f t="shared" si="3"/>
        <v>685868</v>
      </c>
      <c r="I94" s="33">
        <f>SUM(I3:I91)</f>
        <v>739095</v>
      </c>
      <c r="J94" s="33">
        <f t="shared" ref="J94:N94" si="4">SUM(J3:J91)</f>
        <v>507728</v>
      </c>
      <c r="K94" s="33">
        <f t="shared" si="4"/>
        <v>556439</v>
      </c>
      <c r="L94" s="33">
        <f t="shared" si="4"/>
        <v>540773</v>
      </c>
      <c r="M94" s="33">
        <f t="shared" si="4"/>
        <v>535613</v>
      </c>
      <c r="N94" s="33">
        <f t="shared" si="4"/>
        <v>1033230</v>
      </c>
      <c r="O94" s="34">
        <f>SUM(C94:N94)</f>
        <v>7573248</v>
      </c>
    </row>
    <row r="95" spans="1:15" x14ac:dyDescent="0.25">
      <c r="A95" s="35" t="s">
        <v>15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7"/>
      <c r="O95" s="38">
        <f>SUM(O92,O93)</f>
        <v>7573327</v>
      </c>
    </row>
  </sheetData>
  <mergeCells count="7">
    <mergeCell ref="A95:N95"/>
    <mergeCell ref="A1:A2"/>
    <mergeCell ref="B1:B2"/>
    <mergeCell ref="C1:O1"/>
    <mergeCell ref="A92:B92"/>
    <mergeCell ref="A93:B93"/>
    <mergeCell ref="A94:B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2026-09-02T07:43:12Z</dcterms:created>
  <dcterms:modified xsi:type="dcterms:W3CDTF">2026-09-02T07:44:44Z</dcterms:modified>
</cp:coreProperties>
</file>