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3"/>
  </bookViews>
  <sheets>
    <sheet name="Tabel 14.1" sheetId="1" r:id="rId1"/>
    <sheet name="Tabel 14.2" sheetId="2" r:id="rId2"/>
    <sheet name="Tabel 14.3" sheetId="3" r:id="rId3"/>
    <sheet name="Tabel 14.4" sheetId="4" r:id="rId4"/>
  </sheets>
  <calcPr calcId="124519"/>
</workbook>
</file>

<file path=xl/calcChain.xml><?xml version="1.0" encoding="utf-8"?>
<calcChain xmlns="http://schemas.openxmlformats.org/spreadsheetml/2006/main">
  <c r="F10" i="4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9"/>
  <c r="C35"/>
  <c r="D35"/>
  <c r="E35"/>
  <c r="J35" i="3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C35"/>
  <c r="D35"/>
  <c r="E35"/>
  <c r="F35"/>
  <c r="G35"/>
  <c r="H35"/>
  <c r="I35"/>
  <c r="C34" i="2"/>
  <c r="D34"/>
  <c r="E34"/>
  <c r="F34"/>
  <c r="G34"/>
  <c r="H34"/>
  <c r="I34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C34" i="1"/>
  <c r="D34"/>
  <c r="E34"/>
  <c r="F34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F35" i="4" l="1"/>
  <c r="J34" i="2"/>
</calcChain>
</file>

<file path=xl/sharedStrings.xml><?xml version="1.0" encoding="utf-8"?>
<sst xmlns="http://schemas.openxmlformats.org/spreadsheetml/2006/main" count="184" uniqueCount="72">
  <si>
    <t xml:space="preserve">Kecamatan </t>
  </si>
  <si>
    <t xml:space="preserve">Penduduk </t>
  </si>
  <si>
    <t>PUS</t>
  </si>
  <si>
    <t xml:space="preserve">Pencapaian Akseptor KB </t>
  </si>
  <si>
    <t xml:space="preserve">Baru </t>
  </si>
  <si>
    <t xml:space="preserve">Aktif </t>
  </si>
  <si>
    <t xml:space="preserve">% PA/PUS 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</si>
  <si>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</si>
  <si>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</si>
  <si>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</si>
  <si>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</si>
  <si>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</si>
  <si>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</si>
  <si>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</si>
  <si>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</si>
  <si>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</si>
  <si>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</si>
  <si>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</si>
  <si>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</si>
  <si>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</si>
  <si>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</si>
  <si>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</si>
  <si>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</si>
  <si>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</si>
  <si>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</si>
  <si>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</si>
  <si>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</si>
  <si>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</si>
  <si>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</si>
  <si>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</si>
  <si>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</si>
  <si>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</si>
  <si>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</si>
  <si>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 xml:space="preserve">    Akseptor KB Baru Menurut Kecamatan dan Alat Kontrasepsi</t>
  </si>
  <si>
    <t>IUD</t>
  </si>
  <si>
    <t>PIL</t>
  </si>
  <si>
    <t>Kondom</t>
  </si>
  <si>
    <t>MOP</t>
  </si>
  <si>
    <t xml:space="preserve">MOW </t>
  </si>
  <si>
    <t>Kecamatan</t>
  </si>
  <si>
    <t xml:space="preserve">Suntik </t>
  </si>
  <si>
    <t xml:space="preserve">Implant </t>
  </si>
  <si>
    <t>Jumlah</t>
  </si>
  <si>
    <t xml:space="preserve">    Akseptor KB Aktif Menurut Kecamatan dan Jenis Alat Kontrasepsi</t>
  </si>
  <si>
    <t>MOW</t>
  </si>
  <si>
    <t xml:space="preserve">MOP </t>
  </si>
  <si>
    <t>Implan</t>
  </si>
  <si>
    <t xml:space="preserve">                     Jumlah Pentahapan Keluarga Sejahtera Menurut Kecamatan dan Jenis</t>
  </si>
  <si>
    <t>Pra Sejahtera</t>
  </si>
  <si>
    <t>KS-I</t>
  </si>
  <si>
    <t>01 Prambanan</t>
  </si>
  <si>
    <t>KS</t>
  </si>
  <si>
    <t>*) catatan : Mulai tahun 2015 data KS II , KS III dan KS III+  digabung menjadi KS</t>
  </si>
  <si>
    <t xml:space="preserve">            Pasangan Usia Subur  dan Pencapaian Akseptor Keluarga Berencana Menurut 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</si>
  <si>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</si>
  <si>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</si>
  <si>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</si>
  <si>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</si>
  <si>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</si>
  <si>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</si>
  <si>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</si>
  <si>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</si>
  <si>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</si>
  <si>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Tabel  14.4</t>
  </si>
  <si>
    <t xml:space="preserve">   Tabel 14.3</t>
  </si>
  <si>
    <t xml:space="preserve"> Tabel 14.2</t>
  </si>
  <si>
    <t>Tabel 14.1</t>
  </si>
  <si>
    <t>Jumlah      2017</t>
  </si>
  <si>
    <t>Sumber:  Dinas Sosial,  Pemberdayaan Perempuan, Perlindungan Anak dan  Keluarga Berencana, 2018</t>
  </si>
  <si>
    <t xml:space="preserve">                        Di Kabupaten KlatenTahun 2017</t>
  </si>
  <si>
    <t xml:space="preserve">    Di Kabupaten Klaten Tahun 2017</t>
  </si>
  <si>
    <t xml:space="preserve">       Di Kabupaten Klaten Tahun 2017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</si>
</sst>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1"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indexed="64"/>
      </top>
      <bottom/>
      <diagonal/>
    </border>
    <border>
      <left style="hair">
        <color rgb="FF000000"/>
      </left>
      <right style="hair">
        <color rgb="FF000000"/>
      </right>
      <top style="double">
        <color indexed="64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vertical="top"/>
    </xf>
    <xf numFmtId="3" fontId="7" fillId="0" borderId="2" xfId="0" applyNumberFormat="1" applyFont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3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2" fontId="7" fillId="0" borderId="6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vertical="top"/>
    </xf>
    <xf numFmtId="0" fontId="7" fillId="0" borderId="22" xfId="0" applyFont="1" applyFill="1" applyBorder="1" applyAlignment="1">
      <alignment horizontal="center" vertical="top" wrapText="1"/>
    </xf>
    <xf numFmtId="41" fontId="7" fillId="0" borderId="10" xfId="1" applyFont="1" applyBorder="1"/>
    <xf numFmtId="41" fontId="7" fillId="0" borderId="11" xfId="1" applyFont="1" applyBorder="1" applyAlignment="1">
      <alignment horizontal="center" vertical="top" wrapText="1"/>
    </xf>
    <xf numFmtId="41" fontId="7" fillId="0" borderId="12" xfId="1" applyFont="1" applyBorder="1" applyAlignment="1">
      <alignment horizontal="center" vertical="top" wrapText="1"/>
    </xf>
    <xf numFmtId="41" fontId="7" fillId="0" borderId="13" xfId="1" applyFont="1" applyBorder="1" applyAlignment="1">
      <alignment wrapText="1"/>
    </xf>
    <xf numFmtId="41" fontId="7" fillId="0" borderId="14" xfId="1" applyFont="1" applyBorder="1" applyAlignment="1">
      <alignment horizontal="center" vertical="top" wrapText="1"/>
    </xf>
    <xf numFmtId="41" fontId="7" fillId="0" borderId="15" xfId="1" applyFont="1" applyBorder="1" applyAlignment="1">
      <alignment horizontal="center" vertical="top" wrapText="1"/>
    </xf>
    <xf numFmtId="41" fontId="7" fillId="0" borderId="13" xfId="1" applyFont="1" applyBorder="1"/>
    <xf numFmtId="41" fontId="7" fillId="0" borderId="16" xfId="1" applyFont="1" applyBorder="1" applyAlignment="1">
      <alignment wrapText="1"/>
    </xf>
    <xf numFmtId="41" fontId="7" fillId="0" borderId="17" xfId="1" applyFont="1" applyBorder="1" applyAlignment="1">
      <alignment horizontal="center" vertical="top" wrapText="1"/>
    </xf>
    <xf numFmtId="41" fontId="7" fillId="0" borderId="18" xfId="1" applyFont="1" applyBorder="1" applyAlignment="1">
      <alignment horizontal="center" vertical="top" wrapText="1"/>
    </xf>
    <xf numFmtId="0" fontId="7" fillId="0" borderId="19" xfId="0" applyFont="1" applyBorder="1" applyAlignment="1">
      <alignment horizontal="left" vertical="top"/>
    </xf>
    <xf numFmtId="3" fontId="7" fillId="0" borderId="20" xfId="0" applyNumberFormat="1" applyFont="1" applyBorder="1" applyAlignment="1">
      <alignment horizontal="center" vertical="top" wrapText="1"/>
    </xf>
    <xf numFmtId="3" fontId="7" fillId="0" borderId="21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 wrapText="1"/>
    </xf>
    <xf numFmtId="3" fontId="7" fillId="0" borderId="14" xfId="0" applyNumberFormat="1" applyFont="1" applyBorder="1" applyAlignment="1">
      <alignment horizontal="center" vertical="top" wrapText="1"/>
    </xf>
    <xf numFmtId="3" fontId="7" fillId="0" borderId="15" xfId="0" applyNumberFormat="1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 wrapText="1"/>
    </xf>
    <xf numFmtId="3" fontId="7" fillId="0" borderId="17" xfId="0" applyNumberFormat="1" applyFont="1" applyBorder="1" applyAlignment="1">
      <alignment horizontal="center" vertical="top" wrapText="1"/>
    </xf>
    <xf numFmtId="3" fontId="7" fillId="0" borderId="18" xfId="0" applyNumberFormat="1" applyFont="1" applyBorder="1" applyAlignment="1">
      <alignment horizontal="center" vertical="top" wrapText="1"/>
    </xf>
    <xf numFmtId="3" fontId="3" fillId="0" borderId="0" xfId="0" applyNumberFormat="1" applyFont="1"/>
    <xf numFmtId="0" fontId="7" fillId="0" borderId="54" xfId="0" applyFont="1" applyBorder="1" applyAlignment="1">
      <alignment vertical="top" wrapText="1"/>
    </xf>
    <xf numFmtId="3" fontId="7" fillId="0" borderId="55" xfId="0" applyNumberFormat="1" applyFont="1" applyBorder="1" applyAlignment="1">
      <alignment horizontal="center" vertical="top" wrapText="1"/>
    </xf>
    <xf numFmtId="2" fontId="7" fillId="0" borderId="56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/>
    </xf>
    <xf numFmtId="3" fontId="0" fillId="0" borderId="0" xfId="0" applyNumberFormat="1"/>
    <xf numFmtId="0" fontId="7" fillId="0" borderId="4" xfId="0" applyFont="1" applyFill="1" applyBorder="1" applyAlignment="1">
      <alignment horizontal="right" vertical="top" wrapText="1"/>
    </xf>
    <xf numFmtId="0" fontId="7" fillId="0" borderId="7" xfId="0" applyFont="1" applyFill="1" applyBorder="1" applyAlignment="1">
      <alignment horizontal="right" vertical="top" wrapText="1"/>
    </xf>
    <xf numFmtId="3" fontId="7" fillId="0" borderId="5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top" wrapText="1"/>
    </xf>
    <xf numFmtId="3" fontId="7" fillId="0" borderId="5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center" vertical="top" wrapText="1"/>
    </xf>
    <xf numFmtId="3" fontId="7" fillId="0" borderId="8" xfId="0" applyNumberFormat="1" applyFont="1" applyFill="1" applyBorder="1" applyAlignment="1">
      <alignment horizontal="center" vertical="top" wrapText="1"/>
    </xf>
    <xf numFmtId="3" fontId="7" fillId="0" borderId="8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 vertical="top" wrapText="1"/>
    </xf>
    <xf numFmtId="41" fontId="7" fillId="0" borderId="5" xfId="1" applyFont="1" applyFill="1" applyBorder="1" applyAlignment="1">
      <alignment horizontal="center" vertical="top" wrapText="1"/>
    </xf>
    <xf numFmtId="41" fontId="7" fillId="0" borderId="6" xfId="1" applyFont="1" applyFill="1" applyBorder="1" applyAlignment="1">
      <alignment horizontal="center" vertical="top" wrapText="1"/>
    </xf>
    <xf numFmtId="41" fontId="7" fillId="0" borderId="8" xfId="1" applyFont="1" applyFill="1" applyBorder="1" applyAlignment="1">
      <alignment horizontal="center" wrapText="1"/>
    </xf>
    <xf numFmtId="41" fontId="7" fillId="0" borderId="9" xfId="1" applyFont="1" applyFill="1" applyBorder="1" applyAlignment="1">
      <alignment horizontal="center" wrapText="1"/>
    </xf>
    <xf numFmtId="41" fontId="7" fillId="0" borderId="5" xfId="1" applyFont="1" applyFill="1" applyBorder="1"/>
    <xf numFmtId="41" fontId="7" fillId="0" borderId="6" xfId="1" applyFont="1" applyFill="1" applyBorder="1"/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6" fillId="0" borderId="0" xfId="0" applyFont="1" applyBorder="1" applyAlignment="1"/>
    <xf numFmtId="0" fontId="7" fillId="0" borderId="5" xfId="1" applyNumberFormat="1" applyFont="1" applyFill="1" applyBorder="1" applyAlignment="1">
      <alignment horizontal="center" vertical="top"/>
    </xf>
    <xf numFmtId="0" fontId="7" fillId="0" borderId="6" xfId="1" applyNumberFormat="1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2" fontId="7" fillId="0" borderId="6" xfId="0" applyNumberFormat="1" applyFont="1" applyFill="1" applyBorder="1" applyAlignment="1">
      <alignment horizontal="center" vertical="top" wrapText="1"/>
    </xf>
    <xf numFmtId="3" fontId="9" fillId="0" borderId="8" xfId="0" applyNumberFormat="1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2" borderId="48" xfId="0" quotePrefix="1" applyFont="1" applyFill="1" applyBorder="1" applyAlignment="1">
      <alignment horizontal="center" vertical="top" wrapText="1"/>
    </xf>
    <xf numFmtId="0" fontId="7" fillId="2" borderId="46" xfId="0" quotePrefix="1" applyFont="1" applyFill="1" applyBorder="1" applyAlignment="1">
      <alignment horizontal="center" vertical="top" wrapText="1"/>
    </xf>
    <xf numFmtId="0" fontId="7" fillId="2" borderId="47" xfId="0" quotePrefix="1" applyFont="1" applyFill="1" applyBorder="1" applyAlignment="1">
      <alignment horizontal="center" vertical="top" wrapText="1"/>
    </xf>
    <xf numFmtId="0" fontId="1" fillId="2" borderId="41" xfId="0" quotePrefix="1" applyFont="1" applyFill="1" applyBorder="1" applyAlignment="1">
      <alignment horizontal="center" vertical="top" wrapText="1"/>
    </xf>
    <xf numFmtId="0" fontId="1" fillId="2" borderId="42" xfId="0" quotePrefix="1" applyFont="1" applyFill="1" applyBorder="1" applyAlignment="1">
      <alignment horizontal="center" vertical="top" wrapText="1"/>
    </xf>
    <xf numFmtId="0" fontId="1" fillId="2" borderId="43" xfId="0" quotePrefix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 wrapText="1"/>
    </xf>
    <xf numFmtId="3" fontId="7" fillId="0" borderId="3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/>
    </xf>
    <xf numFmtId="0" fontId="7" fillId="0" borderId="57" xfId="0" applyFont="1" applyFill="1" applyBorder="1" applyAlignment="1">
      <alignment horizontal="left" vertical="top" wrapText="1"/>
    </xf>
    <xf numFmtId="0" fontId="7" fillId="0" borderId="58" xfId="0" applyFont="1" applyFill="1" applyBorder="1" applyAlignment="1">
      <alignment horizontal="center" vertical="top" wrapText="1"/>
    </xf>
    <xf numFmtId="3" fontId="7" fillId="0" borderId="59" xfId="0" applyNumberFormat="1" applyFont="1" applyFill="1" applyBorder="1" applyAlignment="1">
      <alignment horizontal="center" vertical="top" wrapText="1"/>
    </xf>
    <xf numFmtId="0" fontId="1" fillId="3" borderId="37" xfId="0" quotePrefix="1" applyFont="1" applyFill="1" applyBorder="1" applyAlignment="1">
      <alignment horizontal="center" vertical="top" wrapText="1"/>
    </xf>
    <xf numFmtId="0" fontId="1" fillId="3" borderId="34" xfId="0" quotePrefix="1" applyFont="1" applyFill="1" applyBorder="1" applyAlignment="1">
      <alignment horizontal="center" vertical="top" wrapText="1"/>
    </xf>
    <xf numFmtId="0" fontId="1" fillId="3" borderId="35" xfId="0" quotePrefix="1" applyFont="1" applyFill="1" applyBorder="1" applyAlignment="1">
      <alignment horizontal="center" vertical="top" wrapText="1"/>
    </xf>
    <xf numFmtId="0" fontId="7" fillId="0" borderId="14" xfId="1" applyNumberFormat="1" applyFont="1" applyBorder="1" applyAlignment="1">
      <alignment horizontal="center" vertical="top" wrapText="1"/>
    </xf>
    <xf numFmtId="0" fontId="7" fillId="3" borderId="29" xfId="0" quotePrefix="1" applyFont="1" applyFill="1" applyBorder="1" applyAlignment="1">
      <alignment horizontal="center" vertical="top" wrapText="1"/>
    </xf>
    <xf numFmtId="0" fontId="7" fillId="3" borderId="30" xfId="0" quotePrefix="1" applyFont="1" applyFill="1" applyBorder="1" applyAlignment="1">
      <alignment horizontal="center" vertical="top" wrapText="1"/>
    </xf>
    <xf numFmtId="0" fontId="7" fillId="3" borderId="31" xfId="0" quotePrefix="1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top" wrapText="1"/>
    </xf>
    <xf numFmtId="3" fontId="10" fillId="0" borderId="2" xfId="0" applyNumberFormat="1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right" vertical="top" wrapText="1"/>
    </xf>
    <xf numFmtId="41" fontId="10" fillId="0" borderId="52" xfId="0" applyNumberFormat="1" applyFont="1" applyFill="1" applyBorder="1"/>
    <xf numFmtId="41" fontId="10" fillId="0" borderId="53" xfId="0" applyNumberFormat="1" applyFont="1" applyFill="1" applyBorder="1"/>
    <xf numFmtId="3" fontId="1" fillId="0" borderId="52" xfId="0" applyNumberFormat="1" applyFont="1" applyFill="1" applyBorder="1" applyAlignment="1">
      <alignment horizontal="center"/>
    </xf>
    <xf numFmtId="3" fontId="1" fillId="0" borderId="53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4" borderId="44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G39"/>
  <sheetViews>
    <sheetView topLeftCell="A25" zoomScale="130" zoomScaleNormal="130" workbookViewId="0">
      <selection activeCell="C42" sqref="C42"/>
    </sheetView>
  </sheetViews>
  <sheetFormatPr defaultRowHeight="15"/>
  <cols>
    <col min="1" max="1" width="8.7109375" customWidth="1"/>
    <col min="2" max="2" width="18.5703125" customWidth="1"/>
    <col min="3" max="3" width="13.28515625" customWidth="1"/>
    <col min="4" max="4" width="12.5703125" customWidth="1"/>
    <col min="5" max="5" width="11.85546875" customWidth="1"/>
    <col min="6" max="6" width="13.28515625" customWidth="1"/>
    <col min="7" max="7" width="14.42578125" customWidth="1"/>
  </cols>
  <sheetData>
    <row r="1" spans="2:7">
      <c r="B1" s="111" t="s">
        <v>66</v>
      </c>
      <c r="C1" s="111"/>
      <c r="D1" s="111"/>
      <c r="E1" s="111"/>
      <c r="F1" s="111"/>
      <c r="G1" s="111"/>
    </row>
    <row r="2" spans="2:7">
      <c r="B2" s="112" t="s">
        <v>53</v>
      </c>
      <c r="C2" s="112"/>
      <c r="D2" s="112"/>
      <c r="E2" s="112"/>
      <c r="F2" s="112"/>
      <c r="G2" s="112"/>
    </row>
    <row r="3" spans="2:7">
      <c r="B3" s="112" t="s">
        <v>71</v>
      </c>
      <c r="C3" s="112"/>
      <c r="D3" s="112"/>
      <c r="E3" s="112"/>
      <c r="F3" s="112"/>
      <c r="G3" s="112"/>
    </row>
    <row r="4" spans="2:7" ht="15.75" thickBot="1">
      <c r="B4" s="5"/>
      <c r="C4" s="6"/>
      <c r="D4" s="6"/>
      <c r="E4" s="6"/>
      <c r="F4" s="6"/>
      <c r="G4" s="6"/>
    </row>
    <row r="5" spans="2:7" ht="16.5" thickTop="1" thickBot="1">
      <c r="B5" s="113" t="s">
        <v>0</v>
      </c>
      <c r="C5" s="115" t="s">
        <v>1</v>
      </c>
      <c r="D5" s="115" t="s">
        <v>2</v>
      </c>
      <c r="E5" s="117" t="s">
        <v>3</v>
      </c>
      <c r="F5" s="117"/>
      <c r="G5" s="118"/>
    </row>
    <row r="6" spans="2:7" ht="15.75" thickBot="1">
      <c r="B6" s="114"/>
      <c r="C6" s="116"/>
      <c r="D6" s="116"/>
      <c r="E6" s="98" t="s">
        <v>4</v>
      </c>
      <c r="F6" s="98" t="s">
        <v>5</v>
      </c>
      <c r="G6" s="99" t="s">
        <v>6</v>
      </c>
    </row>
    <row r="7" spans="2:7" ht="15.75" thickBot="1">
      <c r="B7" s="68" t="s">
        <v>54</v>
      </c>
      <c r="C7" s="69" t="s">
        <v>55</v>
      </c>
      <c r="D7" s="69" t="s">
        <v>56</v>
      </c>
      <c r="E7" s="69" t="s">
        <v>57</v>
      </c>
      <c r="F7" s="69" t="s">
        <v>58</v>
      </c>
      <c r="G7" s="70" t="s">
        <v>59</v>
      </c>
    </row>
    <row r="8" spans="2:7">
      <c r="B8" s="7" t="s">
        <v>50</v>
      </c>
      <c r="C8" s="8">
        <v>50012</v>
      </c>
      <c r="D8" s="8">
        <v>8936</v>
      </c>
      <c r="E8" s="8">
        <v>669</v>
      </c>
      <c r="F8" s="8">
        <v>5385</v>
      </c>
      <c r="G8" s="9">
        <f>+F8/D8*100</f>
        <v>60.261862130707257</v>
      </c>
    </row>
    <row r="9" spans="2:7">
      <c r="B9" s="10" t="s">
        <v>8</v>
      </c>
      <c r="C9" s="11">
        <v>37130</v>
      </c>
      <c r="D9" s="11">
        <v>6025</v>
      </c>
      <c r="E9" s="12">
        <v>763</v>
      </c>
      <c r="F9" s="11">
        <v>3668</v>
      </c>
      <c r="G9" s="13">
        <f t="shared" ref="G9:G34" si="0">+F9/D9*100</f>
        <v>60.879668049792535</v>
      </c>
    </row>
    <row r="10" spans="2:7">
      <c r="B10" s="10" t="s">
        <v>9</v>
      </c>
      <c r="C10" s="11">
        <v>49125</v>
      </c>
      <c r="D10" s="11">
        <v>7666</v>
      </c>
      <c r="E10" s="11">
        <v>1272</v>
      </c>
      <c r="F10" s="11">
        <v>4052</v>
      </c>
      <c r="G10" s="13">
        <f t="shared" si="0"/>
        <v>52.856770153926426</v>
      </c>
    </row>
    <row r="11" spans="2:7">
      <c r="B11" s="10" t="s">
        <v>10</v>
      </c>
      <c r="C11" s="11">
        <v>70967</v>
      </c>
      <c r="D11" s="11">
        <v>10637</v>
      </c>
      <c r="E11" s="11">
        <v>950</v>
      </c>
      <c r="F11" s="11">
        <v>6499</v>
      </c>
      <c r="G11" s="13">
        <f t="shared" si="0"/>
        <v>61.098053962583435</v>
      </c>
    </row>
    <row r="12" spans="2:7">
      <c r="B12" s="10" t="s">
        <v>11</v>
      </c>
      <c r="C12" s="11">
        <v>60814</v>
      </c>
      <c r="D12" s="11">
        <v>9111</v>
      </c>
      <c r="E12" s="11">
        <v>1740</v>
      </c>
      <c r="F12" s="11">
        <v>4894</v>
      </c>
      <c r="G12" s="13">
        <f t="shared" si="0"/>
        <v>53.715289210844034</v>
      </c>
    </row>
    <row r="13" spans="2:7">
      <c r="B13" s="10" t="s">
        <v>12</v>
      </c>
      <c r="C13" s="11">
        <v>75557</v>
      </c>
      <c r="D13" s="11">
        <v>11953</v>
      </c>
      <c r="E13" s="11">
        <v>2386</v>
      </c>
      <c r="F13" s="11">
        <v>6078</v>
      </c>
      <c r="G13" s="13">
        <f t="shared" si="0"/>
        <v>50.849159206893667</v>
      </c>
    </row>
    <row r="14" spans="2:7">
      <c r="B14" s="10" t="s">
        <v>13</v>
      </c>
      <c r="C14" s="11">
        <v>44386</v>
      </c>
      <c r="D14" s="11">
        <v>6033</v>
      </c>
      <c r="E14" s="12">
        <v>557</v>
      </c>
      <c r="F14" s="11">
        <v>4111</v>
      </c>
      <c r="G14" s="13">
        <f t="shared" si="0"/>
        <v>68.141886292060335</v>
      </c>
    </row>
    <row r="15" spans="2:7">
      <c r="B15" s="10" t="s">
        <v>14</v>
      </c>
      <c r="C15" s="11">
        <v>17455</v>
      </c>
      <c r="D15" s="11">
        <v>2622</v>
      </c>
      <c r="E15" s="12">
        <v>380</v>
      </c>
      <c r="F15" s="11">
        <v>1611</v>
      </c>
      <c r="G15" s="13">
        <f t="shared" si="0"/>
        <v>61.441647597254004</v>
      </c>
    </row>
    <row r="16" spans="2:7">
      <c r="B16" s="10" t="s">
        <v>15</v>
      </c>
      <c r="C16" s="11">
        <v>57092</v>
      </c>
      <c r="D16" s="11">
        <v>9586</v>
      </c>
      <c r="E16" s="11">
        <v>1043</v>
      </c>
      <c r="F16" s="11">
        <v>5337</v>
      </c>
      <c r="G16" s="13">
        <f t="shared" si="0"/>
        <v>55.674942624660964</v>
      </c>
    </row>
    <row r="17" spans="2:7">
      <c r="B17" s="10" t="s">
        <v>16</v>
      </c>
      <c r="C17" s="11">
        <v>45325</v>
      </c>
      <c r="D17" s="11">
        <v>8051</v>
      </c>
      <c r="E17" s="12">
        <v>808</v>
      </c>
      <c r="F17" s="11">
        <v>4930</v>
      </c>
      <c r="G17" s="13">
        <f t="shared" si="0"/>
        <v>61.234629238603901</v>
      </c>
    </row>
    <row r="18" spans="2:7">
      <c r="B18" s="10" t="s">
        <v>17</v>
      </c>
      <c r="C18" s="11">
        <v>34756</v>
      </c>
      <c r="D18" s="11">
        <v>5792</v>
      </c>
      <c r="E18" s="12">
        <v>882</v>
      </c>
      <c r="F18" s="11">
        <v>3313</v>
      </c>
      <c r="G18" s="13">
        <f t="shared" si="0"/>
        <v>57.199585635359121</v>
      </c>
    </row>
    <row r="19" spans="2:7">
      <c r="B19" s="10" t="s">
        <v>18</v>
      </c>
      <c r="C19" s="11">
        <v>42537</v>
      </c>
      <c r="D19" s="11">
        <v>7202</v>
      </c>
      <c r="E19" s="12">
        <v>1224</v>
      </c>
      <c r="F19" s="11">
        <v>4318</v>
      </c>
      <c r="G19" s="13">
        <f t="shared" si="0"/>
        <v>59.955567897806162</v>
      </c>
    </row>
    <row r="20" spans="2:7">
      <c r="B20" s="10" t="s">
        <v>19</v>
      </c>
      <c r="C20" s="11">
        <v>60776</v>
      </c>
      <c r="D20" s="11">
        <v>10701</v>
      </c>
      <c r="E20" s="11">
        <v>1456</v>
      </c>
      <c r="F20" s="11">
        <v>6715</v>
      </c>
      <c r="G20" s="13">
        <f t="shared" si="0"/>
        <v>62.751144752826839</v>
      </c>
    </row>
    <row r="21" spans="2:7">
      <c r="B21" s="10" t="s">
        <v>20</v>
      </c>
      <c r="C21" s="11">
        <v>45023</v>
      </c>
      <c r="D21" s="11">
        <v>7499</v>
      </c>
      <c r="E21" s="12">
        <v>1134</v>
      </c>
      <c r="F21" s="11">
        <v>4949</v>
      </c>
      <c r="G21" s="13">
        <f t="shared" si="0"/>
        <v>65.995466062141617</v>
      </c>
    </row>
    <row r="22" spans="2:7">
      <c r="B22" s="10" t="s">
        <v>21</v>
      </c>
      <c r="C22" s="11">
        <v>46215</v>
      </c>
      <c r="D22" s="11">
        <v>7362</v>
      </c>
      <c r="E22" s="12">
        <v>1202</v>
      </c>
      <c r="F22" s="11">
        <v>4585</v>
      </c>
      <c r="G22" s="13">
        <f t="shared" si="0"/>
        <v>62.279271936973643</v>
      </c>
    </row>
    <row r="23" spans="2:7">
      <c r="B23" s="14" t="s">
        <v>22</v>
      </c>
      <c r="C23" s="11">
        <v>57883</v>
      </c>
      <c r="D23" s="11">
        <v>9868</v>
      </c>
      <c r="E23" s="11">
        <v>1925</v>
      </c>
      <c r="F23" s="11">
        <v>5105</v>
      </c>
      <c r="G23" s="13">
        <f t="shared" si="0"/>
        <v>51.732873935954601</v>
      </c>
    </row>
    <row r="24" spans="2:7">
      <c r="B24" s="10" t="s">
        <v>23</v>
      </c>
      <c r="C24" s="11">
        <v>58147</v>
      </c>
      <c r="D24" s="11">
        <v>10268</v>
      </c>
      <c r="E24" s="11">
        <v>1114</v>
      </c>
      <c r="F24" s="11">
        <v>6291</v>
      </c>
      <c r="G24" s="13">
        <f t="shared" si="0"/>
        <v>61.268017140631081</v>
      </c>
    </row>
    <row r="25" spans="2:7">
      <c r="B25" s="10" t="s">
        <v>24</v>
      </c>
      <c r="C25" s="11">
        <v>39358</v>
      </c>
      <c r="D25" s="11">
        <v>6591</v>
      </c>
      <c r="E25" s="12">
        <v>930</v>
      </c>
      <c r="F25" s="11">
        <v>3984</v>
      </c>
      <c r="G25" s="13">
        <f t="shared" si="0"/>
        <v>60.446062812926712</v>
      </c>
    </row>
    <row r="26" spans="2:7">
      <c r="B26" s="10" t="s">
        <v>25</v>
      </c>
      <c r="C26" s="11">
        <v>37378</v>
      </c>
      <c r="D26" s="11">
        <v>7231</v>
      </c>
      <c r="E26" s="11">
        <v>1048</v>
      </c>
      <c r="F26" s="11">
        <v>4455</v>
      </c>
      <c r="G26" s="13">
        <f t="shared" si="0"/>
        <v>61.609735859493838</v>
      </c>
    </row>
    <row r="27" spans="2:7">
      <c r="B27" s="10" t="s">
        <v>26</v>
      </c>
      <c r="C27" s="11">
        <v>43592</v>
      </c>
      <c r="D27" s="11">
        <v>7246</v>
      </c>
      <c r="E27" s="12">
        <v>1010</v>
      </c>
      <c r="F27" s="11">
        <v>4460</v>
      </c>
      <c r="G27" s="13">
        <f t="shared" si="0"/>
        <v>61.551200662434447</v>
      </c>
    </row>
    <row r="28" spans="2:7">
      <c r="B28" s="10" t="s">
        <v>27</v>
      </c>
      <c r="C28" s="11">
        <v>49313</v>
      </c>
      <c r="D28" s="11">
        <v>8398</v>
      </c>
      <c r="E28" s="11">
        <v>875</v>
      </c>
      <c r="F28" s="11">
        <v>5442</v>
      </c>
      <c r="G28" s="13">
        <f t="shared" si="0"/>
        <v>64.8011431293165</v>
      </c>
    </row>
    <row r="29" spans="2:7">
      <c r="B29" s="10" t="s">
        <v>28</v>
      </c>
      <c r="C29" s="11">
        <v>61167</v>
      </c>
      <c r="D29" s="11">
        <v>10149</v>
      </c>
      <c r="E29" s="11">
        <v>1550</v>
      </c>
      <c r="F29" s="11">
        <v>6722</v>
      </c>
      <c r="G29" s="13">
        <f t="shared" si="0"/>
        <v>66.233126416395706</v>
      </c>
    </row>
    <row r="30" spans="2:7">
      <c r="B30" s="10" t="s">
        <v>29</v>
      </c>
      <c r="C30" s="11">
        <v>37518</v>
      </c>
      <c r="D30" s="11">
        <v>7058</v>
      </c>
      <c r="E30" s="12">
        <v>772</v>
      </c>
      <c r="F30" s="11">
        <v>4708</v>
      </c>
      <c r="G30" s="13">
        <f t="shared" si="0"/>
        <v>66.704448852366099</v>
      </c>
    </row>
    <row r="31" spans="2:7">
      <c r="B31" s="10" t="s">
        <v>30</v>
      </c>
      <c r="C31" s="11">
        <v>40149</v>
      </c>
      <c r="D31" s="11">
        <v>6546</v>
      </c>
      <c r="E31" s="12">
        <v>756</v>
      </c>
      <c r="F31" s="11">
        <v>3475</v>
      </c>
      <c r="G31" s="13">
        <f t="shared" si="0"/>
        <v>53.085853956614727</v>
      </c>
    </row>
    <row r="32" spans="2:7">
      <c r="B32" s="10" t="s">
        <v>31</v>
      </c>
      <c r="C32" s="11">
        <v>40478</v>
      </c>
      <c r="D32" s="11">
        <v>5745</v>
      </c>
      <c r="E32" s="12">
        <v>1303</v>
      </c>
      <c r="F32" s="11">
        <v>3013</v>
      </c>
      <c r="G32" s="13">
        <f t="shared" si="0"/>
        <v>52.445604873803312</v>
      </c>
    </row>
    <row r="33" spans="2:7" ht="15.75" thickBot="1">
      <c r="B33" s="38" t="s">
        <v>32</v>
      </c>
      <c r="C33" s="39">
        <v>46147</v>
      </c>
      <c r="D33" s="39">
        <v>7589</v>
      </c>
      <c r="E33" s="39">
        <v>1901</v>
      </c>
      <c r="F33" s="39">
        <v>4060</v>
      </c>
      <c r="G33" s="40">
        <f t="shared" si="0"/>
        <v>53.498484648833845</v>
      </c>
    </row>
    <row r="34" spans="2:7">
      <c r="B34" s="100" t="s">
        <v>67</v>
      </c>
      <c r="C34" s="101">
        <f>SUM(C8:C33)</f>
        <v>1248300</v>
      </c>
      <c r="D34" s="101">
        <f>SUM(D8:D33)</f>
        <v>205865</v>
      </c>
      <c r="E34" s="101">
        <f>SUM(E8:E33)</f>
        <v>29650</v>
      </c>
      <c r="F34" s="101">
        <f>SUM(F8:F33)</f>
        <v>122160</v>
      </c>
      <c r="G34" s="102">
        <f t="shared" si="0"/>
        <v>59.339858645228674</v>
      </c>
    </row>
    <row r="35" spans="2:7">
      <c r="B35" s="43">
        <v>2016</v>
      </c>
      <c r="C35" s="48">
        <v>1273684</v>
      </c>
      <c r="D35" s="48">
        <v>201950</v>
      </c>
      <c r="E35" s="48">
        <v>26481</v>
      </c>
      <c r="F35" s="48">
        <v>158943</v>
      </c>
      <c r="G35" s="65">
        <v>78.704134686803656</v>
      </c>
    </row>
    <row r="36" spans="2:7">
      <c r="B36" s="43">
        <v>2015</v>
      </c>
      <c r="C36" s="48">
        <v>1261998</v>
      </c>
      <c r="D36" s="48">
        <v>203448</v>
      </c>
      <c r="E36" s="48">
        <v>23559</v>
      </c>
      <c r="F36" s="48">
        <v>154422</v>
      </c>
      <c r="G36" s="65">
        <v>75.902441901616129</v>
      </c>
    </row>
    <row r="37" spans="2:7">
      <c r="B37" s="43">
        <v>2014</v>
      </c>
      <c r="C37" s="47">
        <v>1246052</v>
      </c>
      <c r="D37" s="47">
        <v>206812</v>
      </c>
      <c r="E37" s="47">
        <v>28254</v>
      </c>
      <c r="F37" s="47">
        <v>172333</v>
      </c>
      <c r="G37" s="60">
        <v>83.33</v>
      </c>
    </row>
    <row r="38" spans="2:7" ht="15.75" thickBot="1">
      <c r="B38" s="44">
        <v>2013</v>
      </c>
      <c r="C38" s="66">
        <v>1233953</v>
      </c>
      <c r="D38" s="50">
        <v>204998</v>
      </c>
      <c r="E38" s="50">
        <v>25905</v>
      </c>
      <c r="F38" s="50">
        <v>168751</v>
      </c>
      <c r="G38" s="67">
        <v>82.32</v>
      </c>
    </row>
    <row r="39" spans="2:7" ht="15.75" thickTop="1">
      <c r="B39" s="110" t="s">
        <v>68</v>
      </c>
      <c r="C39" s="110"/>
      <c r="D39" s="110"/>
      <c r="E39" s="110"/>
      <c r="F39" s="110"/>
      <c r="G39" s="110"/>
    </row>
  </sheetData>
  <mergeCells count="8">
    <mergeCell ref="B39:G39"/>
    <mergeCell ref="B1:G1"/>
    <mergeCell ref="B2:G2"/>
    <mergeCell ref="B3:G3"/>
    <mergeCell ref="B5:B6"/>
    <mergeCell ref="C5:C6"/>
    <mergeCell ref="D5:D6"/>
    <mergeCell ref="E5:G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2:J39"/>
  <sheetViews>
    <sheetView workbookViewId="0">
      <selection activeCell="B35" sqref="B35"/>
    </sheetView>
  </sheetViews>
  <sheetFormatPr defaultRowHeight="15"/>
  <cols>
    <col min="1" max="1" width="10" customWidth="1"/>
    <col min="2" max="2" width="20.42578125" customWidth="1"/>
    <col min="10" max="10" width="12.7109375" customWidth="1"/>
  </cols>
  <sheetData>
    <row r="2" spans="2:10">
      <c r="B2" s="111" t="s">
        <v>65</v>
      </c>
      <c r="C2" s="111"/>
      <c r="D2" s="111"/>
      <c r="E2" s="111"/>
      <c r="F2" s="111"/>
      <c r="G2" s="111"/>
      <c r="H2" s="111"/>
      <c r="I2" s="111"/>
      <c r="J2" s="111"/>
    </row>
    <row r="3" spans="2:10">
      <c r="B3" s="112" t="s">
        <v>33</v>
      </c>
      <c r="C3" s="112"/>
      <c r="D3" s="112"/>
      <c r="E3" s="112"/>
      <c r="F3" s="112"/>
      <c r="G3" s="112"/>
      <c r="H3" s="112"/>
      <c r="I3" s="112"/>
      <c r="J3" s="112"/>
    </row>
    <row r="4" spans="2:10">
      <c r="B4" s="112" t="s">
        <v>70</v>
      </c>
      <c r="C4" s="112"/>
      <c r="D4" s="112"/>
      <c r="E4" s="112"/>
      <c r="F4" s="112"/>
      <c r="G4" s="112"/>
      <c r="H4" s="112"/>
      <c r="I4" s="112"/>
      <c r="J4" s="112"/>
    </row>
    <row r="5" spans="2:10" ht="15.75" thickBot="1">
      <c r="B5" s="6"/>
      <c r="C5" s="6"/>
      <c r="D5" s="6"/>
      <c r="E5" s="6"/>
      <c r="F5" s="6"/>
      <c r="G5" s="6"/>
      <c r="H5" s="6"/>
      <c r="I5" s="6"/>
      <c r="J5" s="6"/>
    </row>
    <row r="6" spans="2:10" ht="24" customHeight="1" thickTop="1" thickBot="1">
      <c r="B6" s="95" t="s">
        <v>0</v>
      </c>
      <c r="C6" s="96" t="s">
        <v>34</v>
      </c>
      <c r="D6" s="96" t="s">
        <v>35</v>
      </c>
      <c r="E6" s="96" t="s">
        <v>36</v>
      </c>
      <c r="F6" s="96" t="s">
        <v>37</v>
      </c>
      <c r="G6" s="96" t="s">
        <v>38</v>
      </c>
      <c r="H6" s="96" t="s">
        <v>40</v>
      </c>
      <c r="I6" s="96" t="s">
        <v>41</v>
      </c>
      <c r="J6" s="97" t="s">
        <v>42</v>
      </c>
    </row>
    <row r="7" spans="2:10" ht="15.75" thickBot="1">
      <c r="B7" s="71" t="s">
        <v>54</v>
      </c>
      <c r="C7" s="72" t="s">
        <v>55</v>
      </c>
      <c r="D7" s="72" t="s">
        <v>56</v>
      </c>
      <c r="E7" s="72" t="s">
        <v>57</v>
      </c>
      <c r="F7" s="72" t="s">
        <v>58</v>
      </c>
      <c r="G7" s="72" t="s">
        <v>59</v>
      </c>
      <c r="H7" s="72" t="s">
        <v>60</v>
      </c>
      <c r="I7" s="72" t="s">
        <v>61</v>
      </c>
      <c r="J7" s="73" t="s">
        <v>62</v>
      </c>
    </row>
    <row r="8" spans="2:10">
      <c r="B8" s="74" t="s">
        <v>7</v>
      </c>
      <c r="C8" s="75">
        <v>74</v>
      </c>
      <c r="D8" s="75">
        <v>24</v>
      </c>
      <c r="E8" s="75">
        <v>13</v>
      </c>
      <c r="F8" s="75">
        <v>0</v>
      </c>
      <c r="G8" s="75">
        <v>10</v>
      </c>
      <c r="H8" s="75">
        <v>324</v>
      </c>
      <c r="I8" s="75">
        <v>252</v>
      </c>
      <c r="J8" s="76">
        <f t="shared" ref="J8:J34" si="0">SUM(C8:I8)</f>
        <v>697</v>
      </c>
    </row>
    <row r="9" spans="2:10">
      <c r="B9" s="77" t="s">
        <v>8</v>
      </c>
      <c r="C9" s="59">
        <v>125</v>
      </c>
      <c r="D9" s="59">
        <v>72</v>
      </c>
      <c r="E9" s="59">
        <v>55</v>
      </c>
      <c r="F9" s="59">
        <v>0</v>
      </c>
      <c r="G9" s="59">
        <v>16</v>
      </c>
      <c r="H9" s="59">
        <v>385</v>
      </c>
      <c r="I9" s="59">
        <v>139</v>
      </c>
      <c r="J9" s="49">
        <f t="shared" si="0"/>
        <v>792</v>
      </c>
    </row>
    <row r="10" spans="2:10">
      <c r="B10" s="77" t="s">
        <v>9</v>
      </c>
      <c r="C10" s="59">
        <v>63</v>
      </c>
      <c r="D10" s="59">
        <v>293</v>
      </c>
      <c r="E10" s="59">
        <v>13</v>
      </c>
      <c r="F10" s="59">
        <v>0</v>
      </c>
      <c r="G10" s="59">
        <v>5</v>
      </c>
      <c r="H10" s="59">
        <v>330</v>
      </c>
      <c r="I10" s="59">
        <v>209</v>
      </c>
      <c r="J10" s="49">
        <f t="shared" si="0"/>
        <v>913</v>
      </c>
    </row>
    <row r="11" spans="2:10">
      <c r="B11" s="77" t="s">
        <v>10</v>
      </c>
      <c r="C11" s="59">
        <v>65</v>
      </c>
      <c r="D11" s="59">
        <v>44</v>
      </c>
      <c r="E11" s="59">
        <v>75</v>
      </c>
      <c r="F11" s="59">
        <v>2</v>
      </c>
      <c r="G11" s="59">
        <v>1</v>
      </c>
      <c r="H11" s="59">
        <v>350</v>
      </c>
      <c r="I11" s="59">
        <v>241</v>
      </c>
      <c r="J11" s="49">
        <f t="shared" si="0"/>
        <v>778</v>
      </c>
    </row>
    <row r="12" spans="2:10">
      <c r="B12" s="77" t="s">
        <v>11</v>
      </c>
      <c r="C12" s="59">
        <v>59</v>
      </c>
      <c r="D12" s="59">
        <v>181</v>
      </c>
      <c r="E12" s="59">
        <v>110</v>
      </c>
      <c r="F12" s="59">
        <v>3</v>
      </c>
      <c r="G12" s="59">
        <v>4</v>
      </c>
      <c r="H12" s="59">
        <v>479</v>
      </c>
      <c r="I12" s="59">
        <v>120</v>
      </c>
      <c r="J12" s="49">
        <f t="shared" si="0"/>
        <v>956</v>
      </c>
    </row>
    <row r="13" spans="2:10">
      <c r="B13" s="77" t="s">
        <v>12</v>
      </c>
      <c r="C13" s="59">
        <v>122</v>
      </c>
      <c r="D13" s="59">
        <v>80</v>
      </c>
      <c r="E13" s="59">
        <v>39</v>
      </c>
      <c r="F13" s="59">
        <v>0</v>
      </c>
      <c r="G13" s="59">
        <v>7</v>
      </c>
      <c r="H13" s="59">
        <v>492</v>
      </c>
      <c r="I13" s="59">
        <v>340</v>
      </c>
      <c r="J13" s="49">
        <f t="shared" si="0"/>
        <v>1080</v>
      </c>
    </row>
    <row r="14" spans="2:10">
      <c r="B14" s="77" t="s">
        <v>13</v>
      </c>
      <c r="C14" s="59">
        <v>126</v>
      </c>
      <c r="D14" s="59">
        <v>26</v>
      </c>
      <c r="E14" s="59">
        <v>3</v>
      </c>
      <c r="F14" s="59">
        <v>17</v>
      </c>
      <c r="G14" s="59">
        <v>8</v>
      </c>
      <c r="H14" s="59">
        <v>264</v>
      </c>
      <c r="I14" s="59">
        <v>282</v>
      </c>
      <c r="J14" s="49">
        <f t="shared" si="0"/>
        <v>726</v>
      </c>
    </row>
    <row r="15" spans="2:10">
      <c r="B15" s="77" t="s">
        <v>14</v>
      </c>
      <c r="C15" s="59">
        <v>54</v>
      </c>
      <c r="D15" s="59">
        <v>9</v>
      </c>
      <c r="E15" s="59">
        <v>4</v>
      </c>
      <c r="F15" s="59">
        <v>0</v>
      </c>
      <c r="G15" s="59">
        <v>3</v>
      </c>
      <c r="H15" s="59">
        <v>111</v>
      </c>
      <c r="I15" s="59">
        <v>87</v>
      </c>
      <c r="J15" s="49">
        <f t="shared" si="0"/>
        <v>268</v>
      </c>
    </row>
    <row r="16" spans="2:10">
      <c r="B16" s="77" t="s">
        <v>15</v>
      </c>
      <c r="C16" s="59">
        <v>38</v>
      </c>
      <c r="D16" s="59">
        <v>18</v>
      </c>
      <c r="E16" s="59">
        <v>22</v>
      </c>
      <c r="F16" s="59">
        <v>0</v>
      </c>
      <c r="G16" s="59">
        <v>0</v>
      </c>
      <c r="H16" s="59">
        <v>294</v>
      </c>
      <c r="I16" s="59">
        <v>93</v>
      </c>
      <c r="J16" s="49">
        <f t="shared" si="0"/>
        <v>465</v>
      </c>
    </row>
    <row r="17" spans="2:10">
      <c r="B17" s="77" t="s">
        <v>16</v>
      </c>
      <c r="C17" s="59">
        <v>95</v>
      </c>
      <c r="D17" s="59">
        <v>75</v>
      </c>
      <c r="E17" s="59">
        <v>51</v>
      </c>
      <c r="F17" s="59">
        <v>0</v>
      </c>
      <c r="G17" s="59">
        <v>0</v>
      </c>
      <c r="H17" s="59">
        <v>274</v>
      </c>
      <c r="I17" s="59">
        <v>232</v>
      </c>
      <c r="J17" s="49">
        <f t="shared" si="0"/>
        <v>727</v>
      </c>
    </row>
    <row r="18" spans="2:10">
      <c r="B18" s="77" t="s">
        <v>17</v>
      </c>
      <c r="C18" s="59">
        <v>53</v>
      </c>
      <c r="D18" s="59">
        <v>140</v>
      </c>
      <c r="E18" s="59">
        <v>60</v>
      </c>
      <c r="F18" s="59">
        <v>0</v>
      </c>
      <c r="G18" s="59">
        <v>5</v>
      </c>
      <c r="H18" s="59">
        <v>337</v>
      </c>
      <c r="I18" s="59">
        <v>178</v>
      </c>
      <c r="J18" s="49">
        <f t="shared" si="0"/>
        <v>773</v>
      </c>
    </row>
    <row r="19" spans="2:10">
      <c r="B19" s="77" t="s">
        <v>18</v>
      </c>
      <c r="C19" s="59">
        <v>42</v>
      </c>
      <c r="D19" s="59">
        <v>69</v>
      </c>
      <c r="E19" s="59">
        <v>34</v>
      </c>
      <c r="F19" s="59">
        <v>0</v>
      </c>
      <c r="G19" s="59">
        <v>6</v>
      </c>
      <c r="H19" s="59">
        <v>744</v>
      </c>
      <c r="I19" s="59">
        <v>107</v>
      </c>
      <c r="J19" s="49">
        <f t="shared" si="0"/>
        <v>1002</v>
      </c>
    </row>
    <row r="20" spans="2:10">
      <c r="B20" s="77" t="s">
        <v>19</v>
      </c>
      <c r="C20" s="59">
        <v>42</v>
      </c>
      <c r="D20" s="59">
        <v>57</v>
      </c>
      <c r="E20" s="59">
        <v>16</v>
      </c>
      <c r="F20" s="59">
        <v>0</v>
      </c>
      <c r="G20" s="59">
        <v>0</v>
      </c>
      <c r="H20" s="59">
        <v>318</v>
      </c>
      <c r="I20" s="15">
        <v>455</v>
      </c>
      <c r="J20" s="49">
        <f t="shared" si="0"/>
        <v>888</v>
      </c>
    </row>
    <row r="21" spans="2:10">
      <c r="B21" s="77" t="s">
        <v>20</v>
      </c>
      <c r="C21" s="59">
        <v>45</v>
      </c>
      <c r="D21" s="59">
        <v>93</v>
      </c>
      <c r="E21" s="59">
        <v>101</v>
      </c>
      <c r="F21" s="59">
        <v>0</v>
      </c>
      <c r="G21" s="59">
        <v>12</v>
      </c>
      <c r="H21" s="59">
        <v>397</v>
      </c>
      <c r="I21" s="59">
        <v>194</v>
      </c>
      <c r="J21" s="49">
        <f t="shared" si="0"/>
        <v>842</v>
      </c>
    </row>
    <row r="22" spans="2:10">
      <c r="B22" s="77" t="s">
        <v>21</v>
      </c>
      <c r="C22" s="59">
        <v>28</v>
      </c>
      <c r="D22" s="59">
        <v>169</v>
      </c>
      <c r="E22" s="59">
        <v>25</v>
      </c>
      <c r="F22" s="59">
        <v>0</v>
      </c>
      <c r="G22" s="59">
        <v>3</v>
      </c>
      <c r="H22" s="59">
        <v>528</v>
      </c>
      <c r="I22" s="59">
        <v>146</v>
      </c>
      <c r="J22" s="49">
        <f t="shared" si="0"/>
        <v>899</v>
      </c>
    </row>
    <row r="23" spans="2:10">
      <c r="B23" s="78" t="s">
        <v>22</v>
      </c>
      <c r="C23" s="59">
        <v>47</v>
      </c>
      <c r="D23" s="59">
        <v>273</v>
      </c>
      <c r="E23" s="59">
        <v>314</v>
      </c>
      <c r="F23" s="59">
        <v>0</v>
      </c>
      <c r="G23" s="59">
        <v>4</v>
      </c>
      <c r="H23" s="59">
        <v>190</v>
      </c>
      <c r="I23" s="59">
        <v>113</v>
      </c>
      <c r="J23" s="49">
        <f t="shared" si="0"/>
        <v>941</v>
      </c>
    </row>
    <row r="24" spans="2:10">
      <c r="B24" s="77" t="s">
        <v>23</v>
      </c>
      <c r="C24" s="59">
        <v>70</v>
      </c>
      <c r="D24" s="59">
        <v>349</v>
      </c>
      <c r="E24" s="59">
        <v>120</v>
      </c>
      <c r="F24" s="59">
        <v>7</v>
      </c>
      <c r="G24" s="15">
        <v>9</v>
      </c>
      <c r="H24" s="59">
        <v>1132</v>
      </c>
      <c r="I24" s="59">
        <v>99</v>
      </c>
      <c r="J24" s="49">
        <f t="shared" si="0"/>
        <v>1786</v>
      </c>
    </row>
    <row r="25" spans="2:10">
      <c r="B25" s="77" t="s">
        <v>24</v>
      </c>
      <c r="C25" s="59">
        <v>385</v>
      </c>
      <c r="D25" s="59">
        <v>53</v>
      </c>
      <c r="E25" s="59">
        <v>12</v>
      </c>
      <c r="F25" s="59">
        <v>0</v>
      </c>
      <c r="G25" s="59">
        <v>131</v>
      </c>
      <c r="H25" s="59">
        <v>272</v>
      </c>
      <c r="I25" s="59">
        <v>250</v>
      </c>
      <c r="J25" s="49">
        <f t="shared" si="0"/>
        <v>1103</v>
      </c>
    </row>
    <row r="26" spans="2:10">
      <c r="B26" s="77" t="s">
        <v>25</v>
      </c>
      <c r="C26" s="59">
        <v>92</v>
      </c>
      <c r="D26" s="59">
        <v>78</v>
      </c>
      <c r="E26" s="59">
        <v>35</v>
      </c>
      <c r="F26" s="59">
        <v>0</v>
      </c>
      <c r="G26" s="59">
        <v>2</v>
      </c>
      <c r="H26" s="59">
        <v>743</v>
      </c>
      <c r="I26" s="59">
        <v>203</v>
      </c>
      <c r="J26" s="49">
        <f t="shared" si="0"/>
        <v>1153</v>
      </c>
    </row>
    <row r="27" spans="2:10">
      <c r="B27" s="77" t="s">
        <v>26</v>
      </c>
      <c r="C27" s="59">
        <v>152</v>
      </c>
      <c r="D27" s="59">
        <v>63</v>
      </c>
      <c r="E27" s="59">
        <v>61</v>
      </c>
      <c r="F27" s="59">
        <v>0</v>
      </c>
      <c r="G27" s="59">
        <v>11</v>
      </c>
      <c r="H27" s="59">
        <v>326</v>
      </c>
      <c r="I27" s="59">
        <v>163</v>
      </c>
      <c r="J27" s="49">
        <f t="shared" si="0"/>
        <v>776</v>
      </c>
    </row>
    <row r="28" spans="2:10">
      <c r="B28" s="77" t="s">
        <v>27</v>
      </c>
      <c r="C28" s="59">
        <v>66</v>
      </c>
      <c r="D28" s="59">
        <v>141</v>
      </c>
      <c r="E28" s="59">
        <v>20</v>
      </c>
      <c r="F28" s="59">
        <v>2</v>
      </c>
      <c r="G28" s="59">
        <v>4</v>
      </c>
      <c r="H28" s="59">
        <v>413</v>
      </c>
      <c r="I28" s="59">
        <v>186</v>
      </c>
      <c r="J28" s="49">
        <f t="shared" si="0"/>
        <v>832</v>
      </c>
    </row>
    <row r="29" spans="2:10">
      <c r="B29" s="77" t="s">
        <v>28</v>
      </c>
      <c r="C29" s="59">
        <v>87</v>
      </c>
      <c r="D29" s="59">
        <v>8</v>
      </c>
      <c r="E29" s="59">
        <v>2</v>
      </c>
      <c r="F29" s="59">
        <v>0</v>
      </c>
      <c r="G29" s="59">
        <v>2</v>
      </c>
      <c r="H29" s="59">
        <v>586</v>
      </c>
      <c r="I29" s="59">
        <v>522</v>
      </c>
      <c r="J29" s="49">
        <f t="shared" si="0"/>
        <v>1207</v>
      </c>
    </row>
    <row r="30" spans="2:10">
      <c r="B30" s="77" t="s">
        <v>29</v>
      </c>
      <c r="C30" s="59">
        <v>50</v>
      </c>
      <c r="D30" s="59">
        <v>14</v>
      </c>
      <c r="E30" s="59">
        <v>2</v>
      </c>
      <c r="F30" s="59">
        <v>0</v>
      </c>
      <c r="G30" s="59">
        <v>5</v>
      </c>
      <c r="H30" s="59">
        <v>245</v>
      </c>
      <c r="I30" s="59">
        <v>375</v>
      </c>
      <c r="J30" s="49">
        <f t="shared" si="0"/>
        <v>691</v>
      </c>
    </row>
    <row r="31" spans="2:10">
      <c r="B31" s="77" t="s">
        <v>30</v>
      </c>
      <c r="C31" s="59">
        <v>380</v>
      </c>
      <c r="D31" s="59">
        <v>95</v>
      </c>
      <c r="E31" s="59">
        <v>199</v>
      </c>
      <c r="F31" s="59">
        <v>0</v>
      </c>
      <c r="G31" s="59">
        <v>84</v>
      </c>
      <c r="H31" s="59">
        <v>232</v>
      </c>
      <c r="I31" s="59">
        <v>117</v>
      </c>
      <c r="J31" s="49">
        <f t="shared" si="0"/>
        <v>1107</v>
      </c>
    </row>
    <row r="32" spans="2:10">
      <c r="B32" s="77" t="s">
        <v>31</v>
      </c>
      <c r="C32" s="59">
        <v>600</v>
      </c>
      <c r="D32" s="59">
        <v>85</v>
      </c>
      <c r="E32" s="59">
        <v>19</v>
      </c>
      <c r="F32" s="59">
        <v>0</v>
      </c>
      <c r="G32" s="59">
        <v>178</v>
      </c>
      <c r="H32" s="59">
        <v>368</v>
      </c>
      <c r="I32" s="59">
        <v>234</v>
      </c>
      <c r="J32" s="49">
        <f t="shared" si="0"/>
        <v>1484</v>
      </c>
    </row>
    <row r="33" spans="2:10" ht="15.75" thickBot="1">
      <c r="B33" s="79" t="s">
        <v>32</v>
      </c>
      <c r="C33" s="80">
        <v>176</v>
      </c>
      <c r="D33" s="80">
        <v>394</v>
      </c>
      <c r="E33" s="80">
        <v>182</v>
      </c>
      <c r="F33" s="80">
        <v>0</v>
      </c>
      <c r="G33" s="80">
        <v>105</v>
      </c>
      <c r="H33" s="80">
        <v>1088</v>
      </c>
      <c r="I33" s="80">
        <v>297</v>
      </c>
      <c r="J33" s="81">
        <f t="shared" si="0"/>
        <v>2242</v>
      </c>
    </row>
    <row r="34" spans="2:10">
      <c r="B34" s="100" t="s">
        <v>67</v>
      </c>
      <c r="C34" s="103">
        <f t="shared" ref="C34:I34" si="1">SUM(C8:C33)</f>
        <v>3136</v>
      </c>
      <c r="D34" s="103">
        <f t="shared" si="1"/>
        <v>2903</v>
      </c>
      <c r="E34" s="103">
        <f t="shared" si="1"/>
        <v>1587</v>
      </c>
      <c r="F34" s="103">
        <f t="shared" si="1"/>
        <v>31</v>
      </c>
      <c r="G34" s="103">
        <f t="shared" si="1"/>
        <v>615</v>
      </c>
      <c r="H34" s="103">
        <f t="shared" si="1"/>
        <v>11222</v>
      </c>
      <c r="I34" s="103">
        <f t="shared" si="1"/>
        <v>5634</v>
      </c>
      <c r="J34" s="104">
        <f t="shared" si="0"/>
        <v>25128</v>
      </c>
    </row>
    <row r="35" spans="2:10">
      <c r="B35" s="43">
        <v>2016</v>
      </c>
      <c r="C35" s="62">
        <v>2800</v>
      </c>
      <c r="D35" s="62">
        <v>2940</v>
      </c>
      <c r="E35" s="62">
        <v>1796</v>
      </c>
      <c r="F35" s="62">
        <v>2</v>
      </c>
      <c r="G35" s="62">
        <v>418</v>
      </c>
      <c r="H35" s="62">
        <v>13169</v>
      </c>
      <c r="I35" s="62">
        <v>5356</v>
      </c>
      <c r="J35" s="63">
        <v>26481</v>
      </c>
    </row>
    <row r="36" spans="2:10">
      <c r="B36" s="43">
        <v>2015</v>
      </c>
      <c r="C36" s="59">
        <v>1707</v>
      </c>
      <c r="D36" s="59">
        <v>2931</v>
      </c>
      <c r="E36" s="59">
        <v>1638</v>
      </c>
      <c r="F36" s="59">
        <v>12</v>
      </c>
      <c r="G36" s="59">
        <v>461</v>
      </c>
      <c r="H36" s="59">
        <v>11948</v>
      </c>
      <c r="I36" s="59">
        <v>4862</v>
      </c>
      <c r="J36" s="60">
        <v>23559</v>
      </c>
    </row>
    <row r="37" spans="2:10">
      <c r="B37" s="43">
        <v>2014</v>
      </c>
      <c r="C37" s="47">
        <v>1764</v>
      </c>
      <c r="D37" s="47">
        <v>4346</v>
      </c>
      <c r="E37" s="47">
        <v>2287</v>
      </c>
      <c r="F37" s="59">
        <v>13</v>
      </c>
      <c r="G37" s="59">
        <v>479</v>
      </c>
      <c r="H37" s="47">
        <v>14834</v>
      </c>
      <c r="I37" s="47">
        <v>4531</v>
      </c>
      <c r="J37" s="49">
        <v>28254</v>
      </c>
    </row>
    <row r="38" spans="2:10" ht="15.75" thickBot="1">
      <c r="B38" s="44">
        <v>2013</v>
      </c>
      <c r="C38" s="50">
        <v>1686</v>
      </c>
      <c r="D38" s="50">
        <v>4280</v>
      </c>
      <c r="E38" s="50">
        <v>2116</v>
      </c>
      <c r="F38" s="64">
        <v>8</v>
      </c>
      <c r="G38" s="64">
        <v>582</v>
      </c>
      <c r="H38" s="50">
        <v>13688</v>
      </c>
      <c r="I38" s="50">
        <v>3545</v>
      </c>
      <c r="J38" s="52">
        <v>25905</v>
      </c>
    </row>
    <row r="39" spans="2:10" ht="15.75" thickTop="1">
      <c r="B39" s="61" t="s">
        <v>68</v>
      </c>
      <c r="C39" s="61"/>
      <c r="D39" s="61"/>
      <c r="E39" s="61"/>
      <c r="F39" s="61"/>
      <c r="G39" s="61"/>
      <c r="H39" s="1"/>
      <c r="I39" s="1"/>
      <c r="J39" s="1"/>
    </row>
  </sheetData>
  <mergeCells count="3">
    <mergeCell ref="B2:J2"/>
    <mergeCell ref="B3:J3"/>
    <mergeCell ref="B4:J4"/>
  </mergeCells>
  <pageMargins left="0.7" right="0.7" top="0.75" bottom="0.75" header="0.3" footer="0.3"/>
  <pageSetup paperSize="9" scale="7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B1:J40"/>
  <sheetViews>
    <sheetView topLeftCell="A21" zoomScale="120" zoomScaleNormal="120" workbookViewId="0">
      <selection activeCell="E38" sqref="E38"/>
    </sheetView>
  </sheetViews>
  <sheetFormatPr defaultRowHeight="15"/>
  <cols>
    <col min="1" max="1" width="10.28515625" customWidth="1"/>
    <col min="2" max="2" width="18.7109375" customWidth="1"/>
  </cols>
  <sheetData>
    <row r="1" spans="2:10">
      <c r="B1" s="111" t="s">
        <v>64</v>
      </c>
      <c r="C1" s="111"/>
      <c r="D1" s="111"/>
      <c r="E1" s="111"/>
      <c r="F1" s="111"/>
      <c r="G1" s="111"/>
      <c r="H1" s="111"/>
      <c r="I1" s="111"/>
      <c r="J1" s="111"/>
    </row>
    <row r="2" spans="2:10">
      <c r="B2" s="112" t="s">
        <v>43</v>
      </c>
      <c r="C2" s="112"/>
      <c r="D2" s="112"/>
      <c r="E2" s="112"/>
      <c r="F2" s="112"/>
      <c r="G2" s="112"/>
      <c r="H2" s="112"/>
      <c r="I2" s="112"/>
      <c r="J2" s="112"/>
    </row>
    <row r="3" spans="2:10">
      <c r="B3" s="112" t="s">
        <v>70</v>
      </c>
      <c r="C3" s="112"/>
      <c r="D3" s="112"/>
      <c r="E3" s="112"/>
      <c r="F3" s="112"/>
      <c r="G3" s="112"/>
      <c r="H3" s="112"/>
      <c r="I3" s="112"/>
      <c r="J3" s="112"/>
    </row>
    <row r="4" spans="2:10" ht="15.75" thickBot="1">
      <c r="B4" s="5"/>
      <c r="C4" s="6"/>
      <c r="D4" s="6"/>
      <c r="E4" s="6"/>
      <c r="F4" s="6"/>
      <c r="G4" s="6"/>
      <c r="H4" s="6"/>
      <c r="I4" s="6"/>
      <c r="J4" s="6"/>
    </row>
    <row r="5" spans="2:10" ht="16.5" thickTop="1" thickBot="1">
      <c r="B5" s="119" t="s">
        <v>0</v>
      </c>
      <c r="C5" s="122" t="s">
        <v>34</v>
      </c>
      <c r="D5" s="122" t="s">
        <v>35</v>
      </c>
      <c r="E5" s="122" t="s">
        <v>36</v>
      </c>
      <c r="F5" s="122" t="s">
        <v>44</v>
      </c>
      <c r="G5" s="122" t="s">
        <v>45</v>
      </c>
      <c r="H5" s="122" t="s">
        <v>40</v>
      </c>
      <c r="I5" s="122" t="s">
        <v>46</v>
      </c>
      <c r="J5" s="124" t="s">
        <v>42</v>
      </c>
    </row>
    <row r="6" spans="2:10" ht="15.75" thickBot="1">
      <c r="B6" s="120"/>
      <c r="C6" s="123"/>
      <c r="D6" s="123"/>
      <c r="E6" s="123"/>
      <c r="F6" s="123"/>
      <c r="G6" s="123"/>
      <c r="H6" s="123"/>
      <c r="I6" s="123"/>
      <c r="J6" s="125"/>
    </row>
    <row r="7" spans="2:10" ht="15.75" thickBot="1">
      <c r="B7" s="121"/>
      <c r="C7" s="123"/>
      <c r="D7" s="123"/>
      <c r="E7" s="123"/>
      <c r="F7" s="123"/>
      <c r="G7" s="123"/>
      <c r="H7" s="123"/>
      <c r="I7" s="123"/>
      <c r="J7" s="125"/>
    </row>
    <row r="8" spans="2:10" ht="15.75" thickBot="1">
      <c r="B8" s="82" t="s">
        <v>54</v>
      </c>
      <c r="C8" s="83" t="s">
        <v>55</v>
      </c>
      <c r="D8" s="83" t="s">
        <v>56</v>
      </c>
      <c r="E8" s="83" t="s">
        <v>57</v>
      </c>
      <c r="F8" s="83" t="s">
        <v>58</v>
      </c>
      <c r="G8" s="83" t="s">
        <v>59</v>
      </c>
      <c r="H8" s="83" t="s">
        <v>60</v>
      </c>
      <c r="I8" s="83" t="s">
        <v>61</v>
      </c>
      <c r="J8" s="84" t="s">
        <v>62</v>
      </c>
    </row>
    <row r="9" spans="2:10">
      <c r="B9" s="16" t="s">
        <v>7</v>
      </c>
      <c r="C9" s="17">
        <v>703</v>
      </c>
      <c r="D9" s="17">
        <v>673</v>
      </c>
      <c r="E9" s="17">
        <v>338</v>
      </c>
      <c r="F9" s="17">
        <v>488</v>
      </c>
      <c r="G9" s="17">
        <v>9</v>
      </c>
      <c r="H9" s="17">
        <v>3492</v>
      </c>
      <c r="I9" s="17">
        <v>1211</v>
      </c>
      <c r="J9" s="18">
        <f>SUM(C9:I9)</f>
        <v>6914</v>
      </c>
    </row>
    <row r="10" spans="2:10">
      <c r="B10" s="19" t="s">
        <v>8</v>
      </c>
      <c r="C10" s="20">
        <v>431</v>
      </c>
      <c r="D10" s="20">
        <v>187</v>
      </c>
      <c r="E10" s="20">
        <v>88</v>
      </c>
      <c r="F10" s="20">
        <v>447</v>
      </c>
      <c r="G10" s="20">
        <v>36</v>
      </c>
      <c r="H10" s="20">
        <v>2559</v>
      </c>
      <c r="I10" s="20">
        <v>881</v>
      </c>
      <c r="J10" s="21">
        <f t="shared" ref="J10:J34" si="0">SUM(C10:I10)</f>
        <v>4629</v>
      </c>
    </row>
    <row r="11" spans="2:10">
      <c r="B11" s="19" t="s">
        <v>9</v>
      </c>
      <c r="C11" s="20">
        <v>458</v>
      </c>
      <c r="D11" s="20">
        <v>492</v>
      </c>
      <c r="E11" s="20">
        <v>156</v>
      </c>
      <c r="F11" s="20">
        <v>268</v>
      </c>
      <c r="G11" s="20">
        <v>11</v>
      </c>
      <c r="H11" s="20">
        <v>3533</v>
      </c>
      <c r="I11" s="20">
        <v>818</v>
      </c>
      <c r="J11" s="21">
        <f t="shared" si="0"/>
        <v>5736</v>
      </c>
    </row>
    <row r="12" spans="2:10">
      <c r="B12" s="19" t="s">
        <v>10</v>
      </c>
      <c r="C12" s="20">
        <v>482</v>
      </c>
      <c r="D12" s="20">
        <v>573</v>
      </c>
      <c r="E12" s="20">
        <v>187</v>
      </c>
      <c r="F12" s="20">
        <v>413</v>
      </c>
      <c r="G12" s="20">
        <v>10</v>
      </c>
      <c r="H12" s="20">
        <v>5536</v>
      </c>
      <c r="I12" s="20">
        <v>930</v>
      </c>
      <c r="J12" s="21">
        <f t="shared" si="0"/>
        <v>8131</v>
      </c>
    </row>
    <row r="13" spans="2:10">
      <c r="B13" s="19" t="s">
        <v>11</v>
      </c>
      <c r="C13" s="20">
        <v>312</v>
      </c>
      <c r="D13" s="20">
        <v>692</v>
      </c>
      <c r="E13" s="20">
        <v>256</v>
      </c>
      <c r="F13" s="20">
        <v>434</v>
      </c>
      <c r="G13" s="20">
        <v>27</v>
      </c>
      <c r="H13" s="20">
        <v>4819</v>
      </c>
      <c r="I13" s="20">
        <v>841</v>
      </c>
      <c r="J13" s="21">
        <f t="shared" si="0"/>
        <v>7381</v>
      </c>
    </row>
    <row r="14" spans="2:10">
      <c r="B14" s="19" t="s">
        <v>12</v>
      </c>
      <c r="C14" s="20">
        <v>590</v>
      </c>
      <c r="D14" s="20">
        <v>878</v>
      </c>
      <c r="E14" s="20">
        <v>341</v>
      </c>
      <c r="F14" s="20">
        <v>466</v>
      </c>
      <c r="G14" s="20">
        <v>38</v>
      </c>
      <c r="H14" s="20">
        <v>5685</v>
      </c>
      <c r="I14" s="20">
        <v>1053</v>
      </c>
      <c r="J14" s="21">
        <f t="shared" si="0"/>
        <v>9051</v>
      </c>
    </row>
    <row r="15" spans="2:10">
      <c r="B15" s="19" t="s">
        <v>13</v>
      </c>
      <c r="C15" s="20">
        <v>556</v>
      </c>
      <c r="D15" s="20">
        <v>619</v>
      </c>
      <c r="E15" s="20">
        <v>177</v>
      </c>
      <c r="F15" s="20">
        <v>249</v>
      </c>
      <c r="G15" s="20">
        <v>14</v>
      </c>
      <c r="H15" s="20">
        <v>2828</v>
      </c>
      <c r="I15" s="20">
        <v>670</v>
      </c>
      <c r="J15" s="21">
        <f t="shared" si="0"/>
        <v>5113</v>
      </c>
    </row>
    <row r="16" spans="2:10">
      <c r="B16" s="19" t="s">
        <v>14</v>
      </c>
      <c r="C16" s="20">
        <v>151</v>
      </c>
      <c r="D16" s="20">
        <v>100</v>
      </c>
      <c r="E16" s="20">
        <v>44</v>
      </c>
      <c r="F16" s="20">
        <v>143</v>
      </c>
      <c r="G16" s="20">
        <v>5</v>
      </c>
      <c r="H16" s="20">
        <v>1224</v>
      </c>
      <c r="I16" s="20">
        <v>523</v>
      </c>
      <c r="J16" s="21">
        <f t="shared" si="0"/>
        <v>2190</v>
      </c>
    </row>
    <row r="17" spans="2:10">
      <c r="B17" s="19" t="s">
        <v>15</v>
      </c>
      <c r="C17" s="20">
        <v>469</v>
      </c>
      <c r="D17" s="20">
        <v>548</v>
      </c>
      <c r="E17" s="20">
        <v>197</v>
      </c>
      <c r="F17" s="20">
        <v>463</v>
      </c>
      <c r="G17" s="20">
        <v>11</v>
      </c>
      <c r="H17" s="20">
        <v>3729</v>
      </c>
      <c r="I17" s="20">
        <v>997</v>
      </c>
      <c r="J17" s="21">
        <f t="shared" si="0"/>
        <v>6414</v>
      </c>
    </row>
    <row r="18" spans="2:10">
      <c r="B18" s="19" t="s">
        <v>16</v>
      </c>
      <c r="C18" s="20">
        <v>573</v>
      </c>
      <c r="D18" s="20">
        <v>512</v>
      </c>
      <c r="E18" s="20">
        <v>148</v>
      </c>
      <c r="F18" s="20">
        <v>292</v>
      </c>
      <c r="G18" s="20">
        <v>19</v>
      </c>
      <c r="H18" s="20">
        <v>3155</v>
      </c>
      <c r="I18" s="20">
        <v>667</v>
      </c>
      <c r="J18" s="21">
        <f t="shared" si="0"/>
        <v>5366</v>
      </c>
    </row>
    <row r="19" spans="2:10">
      <c r="B19" s="19" t="s">
        <v>17</v>
      </c>
      <c r="C19" s="20">
        <v>303</v>
      </c>
      <c r="D19" s="20">
        <v>273</v>
      </c>
      <c r="E19" s="20">
        <v>33</v>
      </c>
      <c r="F19" s="20">
        <v>396</v>
      </c>
      <c r="G19" s="20">
        <v>18</v>
      </c>
      <c r="H19" s="20">
        <v>2797</v>
      </c>
      <c r="I19" s="20">
        <v>795</v>
      </c>
      <c r="J19" s="21">
        <f t="shared" si="0"/>
        <v>4615</v>
      </c>
    </row>
    <row r="20" spans="2:10">
      <c r="B20" s="19" t="s">
        <v>18</v>
      </c>
      <c r="C20" s="20">
        <v>395</v>
      </c>
      <c r="D20" s="20">
        <v>608</v>
      </c>
      <c r="E20" s="20">
        <v>144</v>
      </c>
      <c r="F20" s="20">
        <v>244</v>
      </c>
      <c r="G20" s="20">
        <v>3</v>
      </c>
      <c r="H20" s="20">
        <v>3699</v>
      </c>
      <c r="I20" s="20">
        <v>547</v>
      </c>
      <c r="J20" s="21">
        <f t="shared" si="0"/>
        <v>5640</v>
      </c>
    </row>
    <row r="21" spans="2:10">
      <c r="B21" s="19" t="s">
        <v>19</v>
      </c>
      <c r="C21" s="20">
        <v>573</v>
      </c>
      <c r="D21" s="20">
        <v>654</v>
      </c>
      <c r="E21" s="20">
        <v>166</v>
      </c>
      <c r="F21" s="20">
        <v>371</v>
      </c>
      <c r="G21" s="20">
        <v>4</v>
      </c>
      <c r="H21" s="20">
        <v>5154</v>
      </c>
      <c r="I21" s="20">
        <v>1271</v>
      </c>
      <c r="J21" s="21">
        <f t="shared" si="0"/>
        <v>8193</v>
      </c>
    </row>
    <row r="22" spans="2:10">
      <c r="B22" s="19" t="s">
        <v>20</v>
      </c>
      <c r="C22" s="20">
        <v>394</v>
      </c>
      <c r="D22" s="20">
        <v>688</v>
      </c>
      <c r="E22" s="20">
        <v>403</v>
      </c>
      <c r="F22" s="20">
        <v>287</v>
      </c>
      <c r="G22" s="20">
        <v>13</v>
      </c>
      <c r="H22" s="20">
        <v>3737</v>
      </c>
      <c r="I22" s="20">
        <v>593</v>
      </c>
      <c r="J22" s="21">
        <f t="shared" si="0"/>
        <v>6115</v>
      </c>
    </row>
    <row r="23" spans="2:10">
      <c r="B23" s="19" t="s">
        <v>21</v>
      </c>
      <c r="C23" s="20">
        <v>244</v>
      </c>
      <c r="D23" s="20">
        <v>588</v>
      </c>
      <c r="E23" s="20">
        <v>116</v>
      </c>
      <c r="F23" s="20">
        <v>458</v>
      </c>
      <c r="G23" s="20">
        <v>20</v>
      </c>
      <c r="H23" s="20">
        <v>3732</v>
      </c>
      <c r="I23" s="20">
        <v>737</v>
      </c>
      <c r="J23" s="21">
        <f t="shared" si="0"/>
        <v>5895</v>
      </c>
    </row>
    <row r="24" spans="2:10">
      <c r="B24" s="22" t="s">
        <v>22</v>
      </c>
      <c r="C24" s="20">
        <v>318</v>
      </c>
      <c r="D24" s="20">
        <v>617</v>
      </c>
      <c r="E24" s="20">
        <v>347</v>
      </c>
      <c r="F24" s="20">
        <v>306</v>
      </c>
      <c r="G24" s="20">
        <v>5</v>
      </c>
      <c r="H24" s="20">
        <v>5313</v>
      </c>
      <c r="I24" s="20">
        <v>522</v>
      </c>
      <c r="J24" s="21">
        <f t="shared" si="0"/>
        <v>7428</v>
      </c>
    </row>
    <row r="25" spans="2:10">
      <c r="B25" s="19" t="s">
        <v>23</v>
      </c>
      <c r="C25" s="20">
        <v>377</v>
      </c>
      <c r="D25" s="20">
        <v>946</v>
      </c>
      <c r="E25" s="20">
        <v>209</v>
      </c>
      <c r="F25" s="20">
        <v>830</v>
      </c>
      <c r="G25" s="20">
        <v>10</v>
      </c>
      <c r="H25" s="20">
        <v>5571</v>
      </c>
      <c r="I25" s="20">
        <v>826</v>
      </c>
      <c r="J25" s="21">
        <f t="shared" si="0"/>
        <v>8769</v>
      </c>
    </row>
    <row r="26" spans="2:10">
      <c r="B26" s="19" t="s">
        <v>24</v>
      </c>
      <c r="C26" s="20">
        <v>1065</v>
      </c>
      <c r="D26" s="20">
        <v>304</v>
      </c>
      <c r="E26" s="20">
        <v>159</v>
      </c>
      <c r="F26" s="20">
        <v>330</v>
      </c>
      <c r="G26" s="20">
        <v>10</v>
      </c>
      <c r="H26" s="20">
        <v>3337</v>
      </c>
      <c r="I26" s="20">
        <v>931</v>
      </c>
      <c r="J26" s="21">
        <f t="shared" si="0"/>
        <v>6136</v>
      </c>
    </row>
    <row r="27" spans="2:10">
      <c r="B27" s="19" t="s">
        <v>25</v>
      </c>
      <c r="C27" s="20">
        <v>637</v>
      </c>
      <c r="D27" s="20">
        <v>387</v>
      </c>
      <c r="E27" s="20">
        <v>55</v>
      </c>
      <c r="F27" s="20">
        <v>270</v>
      </c>
      <c r="G27" s="20">
        <v>15</v>
      </c>
      <c r="H27" s="20">
        <v>3731</v>
      </c>
      <c r="I27" s="20">
        <v>2624</v>
      </c>
      <c r="J27" s="21">
        <f t="shared" si="0"/>
        <v>7719</v>
      </c>
    </row>
    <row r="28" spans="2:10">
      <c r="B28" s="19" t="s">
        <v>26</v>
      </c>
      <c r="C28" s="20">
        <v>4386</v>
      </c>
      <c r="D28" s="20">
        <v>171</v>
      </c>
      <c r="E28" s="20">
        <v>236</v>
      </c>
      <c r="F28" s="20">
        <v>430</v>
      </c>
      <c r="G28" s="20">
        <v>4</v>
      </c>
      <c r="H28" s="20">
        <v>3454</v>
      </c>
      <c r="I28" s="20">
        <v>486</v>
      </c>
      <c r="J28" s="21">
        <f t="shared" si="0"/>
        <v>9167</v>
      </c>
    </row>
    <row r="29" spans="2:10">
      <c r="B29" s="19" t="s">
        <v>27</v>
      </c>
      <c r="C29" s="20">
        <v>497</v>
      </c>
      <c r="D29" s="20">
        <v>452</v>
      </c>
      <c r="E29" s="20">
        <v>85</v>
      </c>
      <c r="F29" s="20">
        <v>325</v>
      </c>
      <c r="G29" s="20">
        <v>14</v>
      </c>
      <c r="H29" s="20">
        <v>4498</v>
      </c>
      <c r="I29" s="20">
        <v>962</v>
      </c>
      <c r="J29" s="21">
        <f t="shared" si="0"/>
        <v>6833</v>
      </c>
    </row>
    <row r="30" spans="2:10">
      <c r="B30" s="19" t="s">
        <v>28</v>
      </c>
      <c r="C30" s="20">
        <v>678</v>
      </c>
      <c r="D30" s="20">
        <v>412</v>
      </c>
      <c r="E30" s="20">
        <v>78</v>
      </c>
      <c r="F30" s="20">
        <v>417</v>
      </c>
      <c r="G30" s="20">
        <v>61</v>
      </c>
      <c r="H30" s="20">
        <v>4808</v>
      </c>
      <c r="I30" s="20">
        <v>2772</v>
      </c>
      <c r="J30" s="21">
        <f t="shared" si="0"/>
        <v>9226</v>
      </c>
    </row>
    <row r="31" spans="2:10">
      <c r="B31" s="19" t="s">
        <v>29</v>
      </c>
      <c r="C31" s="20">
        <v>322</v>
      </c>
      <c r="D31" s="20">
        <v>156</v>
      </c>
      <c r="E31" s="20">
        <v>59</v>
      </c>
      <c r="F31" s="20">
        <v>424</v>
      </c>
      <c r="G31" s="20">
        <v>37</v>
      </c>
      <c r="H31" s="20">
        <v>2738</v>
      </c>
      <c r="I31" s="20">
        <v>2012</v>
      </c>
      <c r="J31" s="21">
        <f t="shared" si="0"/>
        <v>5748</v>
      </c>
    </row>
    <row r="32" spans="2:10">
      <c r="B32" s="19" t="s">
        <v>30</v>
      </c>
      <c r="C32" s="20">
        <v>652</v>
      </c>
      <c r="D32" s="20">
        <v>387</v>
      </c>
      <c r="E32" s="20">
        <v>234</v>
      </c>
      <c r="F32" s="20">
        <v>340</v>
      </c>
      <c r="G32" s="20">
        <v>18</v>
      </c>
      <c r="H32" s="20">
        <v>2792</v>
      </c>
      <c r="I32" s="20">
        <v>507</v>
      </c>
      <c r="J32" s="21">
        <f t="shared" si="0"/>
        <v>4930</v>
      </c>
    </row>
    <row r="33" spans="2:10">
      <c r="B33" s="19" t="s">
        <v>31</v>
      </c>
      <c r="C33" s="20">
        <v>615</v>
      </c>
      <c r="D33" s="20">
        <v>663</v>
      </c>
      <c r="E33" s="20">
        <v>219</v>
      </c>
      <c r="F33" s="20">
        <v>229</v>
      </c>
      <c r="G33" s="20">
        <v>2</v>
      </c>
      <c r="H33" s="20">
        <v>3111</v>
      </c>
      <c r="I33" s="20">
        <v>419</v>
      </c>
      <c r="J33" s="21">
        <f t="shared" si="0"/>
        <v>5258</v>
      </c>
    </row>
    <row r="34" spans="2:10" ht="15.75" thickBot="1">
      <c r="B34" s="23" t="s">
        <v>32</v>
      </c>
      <c r="C34" s="24">
        <v>1073</v>
      </c>
      <c r="D34" s="24">
        <v>1047</v>
      </c>
      <c r="E34" s="24">
        <v>507</v>
      </c>
      <c r="F34" s="24">
        <v>277</v>
      </c>
      <c r="G34" s="24">
        <v>11</v>
      </c>
      <c r="H34" s="24">
        <v>2821</v>
      </c>
      <c r="I34" s="24">
        <v>993</v>
      </c>
      <c r="J34" s="25">
        <f t="shared" si="0"/>
        <v>6729</v>
      </c>
    </row>
    <row r="35" spans="2:10">
      <c r="B35" s="105" t="s">
        <v>67</v>
      </c>
      <c r="C35" s="106">
        <f t="shared" ref="C35:I35" si="1">SUM(C9:C34)</f>
        <v>17254</v>
      </c>
      <c r="D35" s="106">
        <f t="shared" si="1"/>
        <v>13627</v>
      </c>
      <c r="E35" s="106">
        <f t="shared" si="1"/>
        <v>4982</v>
      </c>
      <c r="F35" s="106">
        <f t="shared" si="1"/>
        <v>9597</v>
      </c>
      <c r="G35" s="106">
        <f t="shared" si="1"/>
        <v>425</v>
      </c>
      <c r="H35" s="106">
        <f t="shared" si="1"/>
        <v>97853</v>
      </c>
      <c r="I35" s="106">
        <f t="shared" si="1"/>
        <v>25588</v>
      </c>
      <c r="J35" s="107">
        <f>SUM(C35:I35)</f>
        <v>169326</v>
      </c>
    </row>
    <row r="36" spans="2:10">
      <c r="B36" s="43">
        <v>2016</v>
      </c>
      <c r="C36" s="57">
        <v>12446</v>
      </c>
      <c r="D36" s="57">
        <v>13437</v>
      </c>
      <c r="E36" s="57">
        <v>4746</v>
      </c>
      <c r="F36" s="57">
        <v>8911</v>
      </c>
      <c r="G36" s="57">
        <v>433</v>
      </c>
      <c r="H36" s="57">
        <v>98282</v>
      </c>
      <c r="I36" s="57">
        <v>20688</v>
      </c>
      <c r="J36" s="58">
        <v>158943</v>
      </c>
    </row>
    <row r="37" spans="2:10">
      <c r="B37" s="43">
        <v>2015</v>
      </c>
      <c r="C37" s="53">
        <v>11102</v>
      </c>
      <c r="D37" s="53">
        <v>11459</v>
      </c>
      <c r="E37" s="53">
        <v>4163</v>
      </c>
      <c r="F37" s="53">
        <v>10332</v>
      </c>
      <c r="G37" s="53">
        <v>497</v>
      </c>
      <c r="H37" s="53">
        <v>95512</v>
      </c>
      <c r="I37" s="53">
        <v>21357</v>
      </c>
      <c r="J37" s="54">
        <v>154422</v>
      </c>
    </row>
    <row r="38" spans="2:10">
      <c r="B38" s="43">
        <v>2014</v>
      </c>
      <c r="C38" s="53">
        <v>12978</v>
      </c>
      <c r="D38" s="53">
        <v>14284</v>
      </c>
      <c r="E38" s="53">
        <v>5646</v>
      </c>
      <c r="F38" s="53">
        <v>13320</v>
      </c>
      <c r="G38" s="53">
        <v>651</v>
      </c>
      <c r="H38" s="53">
        <v>100416</v>
      </c>
      <c r="I38" s="53">
        <v>25038</v>
      </c>
      <c r="J38" s="54">
        <v>172333</v>
      </c>
    </row>
    <row r="39" spans="2:10" ht="15.75" thickBot="1">
      <c r="B39" s="44">
        <v>2013</v>
      </c>
      <c r="C39" s="55">
        <v>12426</v>
      </c>
      <c r="D39" s="55">
        <v>14213</v>
      </c>
      <c r="E39" s="55">
        <v>5362</v>
      </c>
      <c r="F39" s="55">
        <v>13380</v>
      </c>
      <c r="G39" s="55">
        <v>829</v>
      </c>
      <c r="H39" s="55">
        <v>100228</v>
      </c>
      <c r="I39" s="55">
        <v>22313</v>
      </c>
      <c r="J39" s="56">
        <v>168751</v>
      </c>
    </row>
    <row r="40" spans="2:10" ht="15.75" thickTop="1">
      <c r="B40" s="41" t="s">
        <v>68</v>
      </c>
      <c r="C40" s="2"/>
      <c r="D40" s="2"/>
      <c r="E40" s="2"/>
      <c r="F40" s="2"/>
      <c r="G40" s="3"/>
      <c r="H40" s="3"/>
      <c r="I40" s="3"/>
      <c r="J40" s="3"/>
    </row>
  </sheetData>
  <mergeCells count="12">
    <mergeCell ref="B1:J1"/>
    <mergeCell ref="B2:J2"/>
    <mergeCell ref="B3:J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B1:J41"/>
  <sheetViews>
    <sheetView tabSelected="1" topLeftCell="A16" workbookViewId="0">
      <selection activeCell="G35" sqref="G35"/>
    </sheetView>
  </sheetViews>
  <sheetFormatPr defaultRowHeight="15"/>
  <cols>
    <col min="1" max="1" width="10.140625" customWidth="1"/>
    <col min="2" max="2" width="23.7109375" customWidth="1"/>
    <col min="3" max="3" width="15" customWidth="1"/>
    <col min="4" max="4" width="14.28515625" customWidth="1"/>
    <col min="5" max="5" width="14" customWidth="1"/>
    <col min="6" max="6" width="16.5703125" customWidth="1"/>
  </cols>
  <sheetData>
    <row r="1" spans="2:6">
      <c r="B1" s="111" t="s">
        <v>63</v>
      </c>
      <c r="C1" s="111"/>
      <c r="D1" s="111"/>
      <c r="E1" s="111"/>
      <c r="F1" s="111"/>
    </row>
    <row r="2" spans="2:6">
      <c r="B2" s="112" t="s">
        <v>47</v>
      </c>
      <c r="C2" s="112"/>
      <c r="D2" s="112"/>
      <c r="E2" s="112"/>
      <c r="F2" s="112"/>
    </row>
    <row r="3" spans="2:6">
      <c r="B3" s="112" t="s">
        <v>69</v>
      </c>
      <c r="C3" s="112"/>
      <c r="D3" s="112"/>
      <c r="E3" s="112"/>
      <c r="F3" s="112"/>
    </row>
    <row r="4" spans="2:6" ht="15.75" thickBot="1">
      <c r="B4" s="5"/>
      <c r="C4" s="6"/>
      <c r="D4" s="6"/>
      <c r="E4" s="6"/>
      <c r="F4" s="6"/>
    </row>
    <row r="5" spans="2:6" ht="15.75" thickTop="1">
      <c r="B5" s="89"/>
      <c r="C5" s="126" t="s">
        <v>48</v>
      </c>
      <c r="D5" s="90"/>
      <c r="E5" s="90"/>
      <c r="F5" s="129" t="s">
        <v>42</v>
      </c>
    </row>
    <row r="6" spans="2:6">
      <c r="B6" s="91" t="s">
        <v>39</v>
      </c>
      <c r="C6" s="127"/>
      <c r="D6" s="92" t="s">
        <v>49</v>
      </c>
      <c r="E6" s="92" t="s">
        <v>51</v>
      </c>
      <c r="F6" s="130"/>
    </row>
    <row r="7" spans="2:6" ht="15.75" thickBot="1">
      <c r="B7" s="93"/>
      <c r="C7" s="128"/>
      <c r="D7" s="94"/>
      <c r="E7" s="94"/>
      <c r="F7" s="131"/>
    </row>
    <row r="8" spans="2:6" ht="15.75" thickBot="1">
      <c r="B8" s="86" t="s">
        <v>54</v>
      </c>
      <c r="C8" s="87" t="s">
        <v>55</v>
      </c>
      <c r="D8" s="87" t="s">
        <v>56</v>
      </c>
      <c r="E8" s="87" t="s">
        <v>57</v>
      </c>
      <c r="F8" s="88" t="s">
        <v>58</v>
      </c>
    </row>
    <row r="9" spans="2:6">
      <c r="B9" s="26" t="s">
        <v>7</v>
      </c>
      <c r="C9" s="27">
        <v>3866</v>
      </c>
      <c r="D9" s="27">
        <v>4345</v>
      </c>
      <c r="E9" s="27">
        <v>8083</v>
      </c>
      <c r="F9" s="28">
        <f t="shared" ref="F9:F35" si="0">SUM(C9:E9)</f>
        <v>16294</v>
      </c>
    </row>
    <row r="10" spans="2:6">
      <c r="B10" s="29" t="s">
        <v>8</v>
      </c>
      <c r="C10" s="30">
        <v>3567</v>
      </c>
      <c r="D10" s="30">
        <v>4009</v>
      </c>
      <c r="E10" s="30">
        <v>5037</v>
      </c>
      <c r="F10" s="31">
        <f t="shared" si="0"/>
        <v>12613</v>
      </c>
    </row>
    <row r="11" spans="2:6">
      <c r="B11" s="29" t="s">
        <v>9</v>
      </c>
      <c r="C11" s="30">
        <v>2757</v>
      </c>
      <c r="D11" s="30">
        <v>4839</v>
      </c>
      <c r="E11" s="30">
        <v>8830</v>
      </c>
      <c r="F11" s="31">
        <f t="shared" si="0"/>
        <v>16426</v>
      </c>
    </row>
    <row r="12" spans="2:6">
      <c r="B12" s="29" t="s">
        <v>10</v>
      </c>
      <c r="C12" s="30">
        <v>6570</v>
      </c>
      <c r="D12" s="30">
        <v>3306</v>
      </c>
      <c r="E12" s="30">
        <v>9584</v>
      </c>
      <c r="F12" s="31">
        <f t="shared" si="0"/>
        <v>19460</v>
      </c>
    </row>
    <row r="13" spans="2:6">
      <c r="B13" s="29" t="s">
        <v>11</v>
      </c>
      <c r="C13" s="30">
        <v>3633</v>
      </c>
      <c r="D13" s="30">
        <v>4100</v>
      </c>
      <c r="E13" s="30">
        <v>11423</v>
      </c>
      <c r="F13" s="31">
        <f t="shared" si="0"/>
        <v>19156</v>
      </c>
    </row>
    <row r="14" spans="2:6">
      <c r="B14" s="29" t="s">
        <v>12</v>
      </c>
      <c r="C14" s="30">
        <v>8913</v>
      </c>
      <c r="D14" s="30">
        <v>8276</v>
      </c>
      <c r="E14" s="30">
        <v>5332</v>
      </c>
      <c r="F14" s="31">
        <f t="shared" si="0"/>
        <v>22521</v>
      </c>
    </row>
    <row r="15" spans="2:6">
      <c r="B15" s="29" t="s">
        <v>13</v>
      </c>
      <c r="C15" s="30">
        <v>1971</v>
      </c>
      <c r="D15" s="30">
        <v>2432</v>
      </c>
      <c r="E15" s="30">
        <v>6777</v>
      </c>
      <c r="F15" s="31">
        <f t="shared" si="0"/>
        <v>11180</v>
      </c>
    </row>
    <row r="16" spans="2:6">
      <c r="B16" s="29" t="s">
        <v>14</v>
      </c>
      <c r="C16" s="32">
        <v>797</v>
      </c>
      <c r="D16" s="30">
        <v>2308</v>
      </c>
      <c r="E16" s="30">
        <v>2966</v>
      </c>
      <c r="F16" s="31">
        <f t="shared" si="0"/>
        <v>6071</v>
      </c>
    </row>
    <row r="17" spans="2:6">
      <c r="B17" s="29" t="s">
        <v>15</v>
      </c>
      <c r="C17" s="30">
        <v>3311</v>
      </c>
      <c r="D17" s="30">
        <v>4014</v>
      </c>
      <c r="E17" s="30">
        <v>11214</v>
      </c>
      <c r="F17" s="31">
        <f t="shared" si="0"/>
        <v>18539</v>
      </c>
    </row>
    <row r="18" spans="2:6">
      <c r="B18" s="29" t="s">
        <v>16</v>
      </c>
      <c r="C18" s="30">
        <v>2355</v>
      </c>
      <c r="D18" s="30">
        <v>9399</v>
      </c>
      <c r="E18" s="30">
        <v>2823</v>
      </c>
      <c r="F18" s="31">
        <f t="shared" si="0"/>
        <v>14577</v>
      </c>
    </row>
    <row r="19" spans="2:6">
      <c r="B19" s="29" t="s">
        <v>17</v>
      </c>
      <c r="C19" s="30">
        <v>2300</v>
      </c>
      <c r="D19" s="30">
        <v>2192</v>
      </c>
      <c r="E19" s="30">
        <v>7382</v>
      </c>
      <c r="F19" s="31">
        <f t="shared" si="0"/>
        <v>11874</v>
      </c>
    </row>
    <row r="20" spans="2:6">
      <c r="B20" s="29" t="s">
        <v>18</v>
      </c>
      <c r="C20" s="30">
        <v>2485</v>
      </c>
      <c r="D20" s="30">
        <v>4508</v>
      </c>
      <c r="E20" s="30">
        <v>6391</v>
      </c>
      <c r="F20" s="31">
        <f t="shared" si="0"/>
        <v>13384</v>
      </c>
    </row>
    <row r="21" spans="2:6">
      <c r="B21" s="29" t="s">
        <v>19</v>
      </c>
      <c r="C21" s="30">
        <v>1585</v>
      </c>
      <c r="D21" s="30">
        <v>6411</v>
      </c>
      <c r="E21" s="30">
        <v>12035</v>
      </c>
      <c r="F21" s="31">
        <f t="shared" si="0"/>
        <v>20031</v>
      </c>
    </row>
    <row r="22" spans="2:6">
      <c r="B22" s="29" t="s">
        <v>20</v>
      </c>
      <c r="C22" s="30">
        <v>2256</v>
      </c>
      <c r="D22" s="30">
        <v>3296</v>
      </c>
      <c r="E22" s="30">
        <v>9285</v>
      </c>
      <c r="F22" s="31">
        <f t="shared" si="0"/>
        <v>14837</v>
      </c>
    </row>
    <row r="23" spans="2:6">
      <c r="B23" s="29" t="s">
        <v>21</v>
      </c>
      <c r="C23" s="30">
        <v>3079</v>
      </c>
      <c r="D23" s="30">
        <v>480</v>
      </c>
      <c r="E23" s="30">
        <v>8050</v>
      </c>
      <c r="F23" s="31">
        <f t="shared" si="0"/>
        <v>11609</v>
      </c>
    </row>
    <row r="24" spans="2:6">
      <c r="B24" s="33" t="s">
        <v>22</v>
      </c>
      <c r="C24" s="30">
        <v>3273</v>
      </c>
      <c r="D24" s="30">
        <v>3713</v>
      </c>
      <c r="E24" s="30">
        <v>10373</v>
      </c>
      <c r="F24" s="31">
        <f t="shared" si="0"/>
        <v>17359</v>
      </c>
    </row>
    <row r="25" spans="2:6">
      <c r="B25" s="29" t="s">
        <v>23</v>
      </c>
      <c r="C25" s="30">
        <v>5488</v>
      </c>
      <c r="D25" s="30">
        <v>7274</v>
      </c>
      <c r="E25" s="30">
        <v>5549</v>
      </c>
      <c r="F25" s="31">
        <f t="shared" si="0"/>
        <v>18311</v>
      </c>
    </row>
    <row r="26" spans="2:6">
      <c r="B26" s="29" t="s">
        <v>24</v>
      </c>
      <c r="C26" s="30">
        <v>2453</v>
      </c>
      <c r="D26" s="30">
        <v>3331</v>
      </c>
      <c r="E26" s="30">
        <v>7063</v>
      </c>
      <c r="F26" s="31">
        <f t="shared" si="0"/>
        <v>12847</v>
      </c>
    </row>
    <row r="27" spans="2:6">
      <c r="B27" s="29" t="s">
        <v>25</v>
      </c>
      <c r="C27" s="32">
        <v>2231</v>
      </c>
      <c r="D27" s="30">
        <v>6213</v>
      </c>
      <c r="E27" s="30">
        <v>3572</v>
      </c>
      <c r="F27" s="31">
        <f t="shared" si="0"/>
        <v>12016</v>
      </c>
    </row>
    <row r="28" spans="2:6">
      <c r="B28" s="29" t="s">
        <v>26</v>
      </c>
      <c r="C28" s="30">
        <v>1616</v>
      </c>
      <c r="D28" s="30">
        <v>4496</v>
      </c>
      <c r="E28" s="30">
        <v>8281</v>
      </c>
      <c r="F28" s="31">
        <f t="shared" si="0"/>
        <v>14393</v>
      </c>
    </row>
    <row r="29" spans="2:6">
      <c r="B29" s="29" t="s">
        <v>27</v>
      </c>
      <c r="C29" s="30">
        <v>4252</v>
      </c>
      <c r="D29" s="30">
        <v>6061</v>
      </c>
      <c r="E29" s="30">
        <v>5632</v>
      </c>
      <c r="F29" s="31">
        <f t="shared" si="0"/>
        <v>15945</v>
      </c>
    </row>
    <row r="30" spans="2:6">
      <c r="B30" s="29" t="s">
        <v>28</v>
      </c>
      <c r="C30" s="30">
        <v>5411</v>
      </c>
      <c r="D30" s="30">
        <v>6540</v>
      </c>
      <c r="E30" s="30">
        <v>5930</v>
      </c>
      <c r="F30" s="31">
        <f t="shared" si="0"/>
        <v>17881</v>
      </c>
    </row>
    <row r="31" spans="2:6">
      <c r="B31" s="29" t="s">
        <v>29</v>
      </c>
      <c r="C31" s="30">
        <v>2441</v>
      </c>
      <c r="D31" s="30">
        <v>2460</v>
      </c>
      <c r="E31" s="30">
        <v>7367</v>
      </c>
      <c r="F31" s="31">
        <f t="shared" si="0"/>
        <v>12268</v>
      </c>
    </row>
    <row r="32" spans="2:6">
      <c r="B32" s="29" t="s">
        <v>30</v>
      </c>
      <c r="C32" s="30">
        <v>1436</v>
      </c>
      <c r="D32" s="30">
        <v>5067</v>
      </c>
      <c r="E32" s="30">
        <v>6277</v>
      </c>
      <c r="F32" s="31">
        <f t="shared" si="0"/>
        <v>12780</v>
      </c>
    </row>
    <row r="33" spans="2:10">
      <c r="B33" s="29" t="s">
        <v>31</v>
      </c>
      <c r="C33" s="85">
        <v>1016</v>
      </c>
      <c r="D33" s="30">
        <v>2885</v>
      </c>
      <c r="E33" s="30">
        <v>8056</v>
      </c>
      <c r="F33" s="31">
        <f t="shared" si="0"/>
        <v>11957</v>
      </c>
    </row>
    <row r="34" spans="2:10" ht="15.75" thickBot="1">
      <c r="B34" s="34" t="s">
        <v>32</v>
      </c>
      <c r="C34" s="35">
        <v>1873</v>
      </c>
      <c r="D34" s="35">
        <v>2781</v>
      </c>
      <c r="E34" s="35">
        <v>9627</v>
      </c>
      <c r="F34" s="36">
        <f t="shared" si="0"/>
        <v>14281</v>
      </c>
    </row>
    <row r="35" spans="2:10">
      <c r="B35" s="105" t="s">
        <v>67</v>
      </c>
      <c r="C35" s="108">
        <f>SUM(C9:C34)</f>
        <v>80935</v>
      </c>
      <c r="D35" s="108">
        <f>SUM(D9:D34)</f>
        <v>114736</v>
      </c>
      <c r="E35" s="108">
        <f>SUM(E9:E34)</f>
        <v>192939</v>
      </c>
      <c r="F35" s="109">
        <f t="shared" si="0"/>
        <v>388610</v>
      </c>
      <c r="J35" s="42"/>
    </row>
    <row r="36" spans="2:10">
      <c r="B36" s="43">
        <v>2016</v>
      </c>
      <c r="C36" s="45">
        <v>67400</v>
      </c>
      <c r="D36" s="45">
        <v>83239</v>
      </c>
      <c r="E36" s="45">
        <v>239583</v>
      </c>
      <c r="F36" s="46">
        <v>390222</v>
      </c>
    </row>
    <row r="37" spans="2:10">
      <c r="B37" s="43">
        <v>2015</v>
      </c>
      <c r="C37" s="47">
        <v>68814</v>
      </c>
      <c r="D37" s="47">
        <v>80446</v>
      </c>
      <c r="E37" s="48">
        <v>236200</v>
      </c>
      <c r="F37" s="49">
        <v>385460</v>
      </c>
    </row>
    <row r="38" spans="2:10">
      <c r="B38" s="43">
        <v>2014</v>
      </c>
      <c r="C38" s="47">
        <v>65271</v>
      </c>
      <c r="D38" s="47">
        <v>75559</v>
      </c>
      <c r="E38" s="48">
        <v>223226</v>
      </c>
      <c r="F38" s="49">
        <v>364056</v>
      </c>
    </row>
    <row r="39" spans="2:10" ht="15.75" thickBot="1">
      <c r="B39" s="44">
        <v>2013</v>
      </c>
      <c r="C39" s="50">
        <v>67205</v>
      </c>
      <c r="D39" s="50">
        <v>74637</v>
      </c>
      <c r="E39" s="51">
        <v>216320</v>
      </c>
      <c r="F39" s="52">
        <v>358162</v>
      </c>
    </row>
    <row r="40" spans="2:10" ht="15.75" thickTop="1">
      <c r="B40" s="41" t="s">
        <v>68</v>
      </c>
      <c r="C40" s="1"/>
      <c r="D40" s="1"/>
      <c r="E40" s="1"/>
      <c r="F40" s="37"/>
    </row>
    <row r="41" spans="2:10">
      <c r="B41" s="4" t="s">
        <v>52</v>
      </c>
      <c r="C41" s="1"/>
      <c r="D41" s="1"/>
      <c r="E41" s="1"/>
      <c r="F41" s="1"/>
    </row>
  </sheetData>
  <mergeCells count="5">
    <mergeCell ref="B1:F1"/>
    <mergeCell ref="B2:F2"/>
    <mergeCell ref="B3:F3"/>
    <mergeCell ref="C5:C7"/>
    <mergeCell ref="F5:F7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Tabel 14.1</vt:lpstr>
      <vt:lpstr>Tabel 14.2</vt:lpstr>
      <vt:lpstr>Tabel 14.3</vt:lpstr>
      <vt:lpstr>Tabel 14.4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2018-02-09T04:04:02Z</cp:lastPrinted>
  <dcterms:created xsi:type="dcterms:W3CDTF">2015-12-28T16:57:01Z</dcterms:created>
  <dcterms:modified xsi:type="dcterms:W3CDTF">2018-05-16T03:00:17Z</dcterms:modified>
</cp:coreProperties>
</file>