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19875" windowHeight="6960"/>
  </bookViews>
  <sheets>
    <sheet name="expor impor 2020" sheetId="1" r:id="rId1"/>
  </sheets>
  <calcPr calcId="144525"/>
</workbook>
</file>

<file path=xl/calcChain.xml><?xml version="1.0" encoding="utf-8"?>
<calcChain xmlns="http://schemas.openxmlformats.org/spreadsheetml/2006/main">
  <c r="D18" i="1" l="1"/>
  <c r="E18" i="1"/>
  <c r="F18" i="1"/>
  <c r="F25" i="1" s="1"/>
  <c r="F37" i="1" s="1"/>
  <c r="G18" i="1"/>
  <c r="D25" i="1"/>
  <c r="E25" i="1"/>
  <c r="G25" i="1"/>
  <c r="D26" i="1"/>
  <c r="E26" i="1"/>
  <c r="F26" i="1"/>
  <c r="G26" i="1"/>
  <c r="D27" i="1"/>
  <c r="E27" i="1"/>
  <c r="F27" i="1"/>
  <c r="G27" i="1"/>
  <c r="D28" i="1"/>
  <c r="E28" i="1"/>
  <c r="F28" i="1"/>
  <c r="G28" i="1"/>
  <c r="D29" i="1"/>
  <c r="E29" i="1"/>
  <c r="F29" i="1"/>
  <c r="G29" i="1"/>
  <c r="D30" i="1"/>
  <c r="E30" i="1"/>
  <c r="F30" i="1"/>
  <c r="G30" i="1"/>
  <c r="D31" i="1"/>
  <c r="E31" i="1"/>
  <c r="F31" i="1"/>
  <c r="G31" i="1"/>
  <c r="D32" i="1"/>
  <c r="E32" i="1"/>
  <c r="F32" i="1"/>
  <c r="G32" i="1"/>
  <c r="D33" i="1"/>
  <c r="E33" i="1"/>
  <c r="F33" i="1"/>
  <c r="G33" i="1"/>
  <c r="D34" i="1"/>
  <c r="E34" i="1"/>
  <c r="F34" i="1"/>
  <c r="G34" i="1"/>
  <c r="D35" i="1"/>
  <c r="E35" i="1"/>
  <c r="F35" i="1"/>
  <c r="G35" i="1"/>
  <c r="D36" i="1"/>
  <c r="E36" i="1"/>
  <c r="F36" i="1"/>
  <c r="G36" i="1"/>
  <c r="D37" i="1"/>
  <c r="E37" i="1"/>
  <c r="G37" i="1"/>
</calcChain>
</file>

<file path=xl/sharedStrings.xml><?xml version="1.0" encoding="utf-8"?>
<sst xmlns="http://schemas.openxmlformats.org/spreadsheetml/2006/main" count="65" uniqueCount="53">
  <si>
    <t>NIP. 19641130 198803 1005</t>
  </si>
  <si>
    <t>Pembina</t>
  </si>
  <si>
    <t>SUPRIYA NTA, S.Sos, M.Si</t>
  </si>
  <si>
    <t>Kabupaten Klaten</t>
  </si>
  <si>
    <t>Sekretaris Disdagkop UKM</t>
  </si>
  <si>
    <t>Klaten,     9     Januari 2020</t>
  </si>
  <si>
    <t>Jumlah</t>
  </si>
  <si>
    <t>13</t>
  </si>
  <si>
    <t>Italia</t>
  </si>
  <si>
    <t>12</t>
  </si>
  <si>
    <t>Belanda</t>
  </si>
  <si>
    <t>11</t>
  </si>
  <si>
    <t>Inggris</t>
  </si>
  <si>
    <t>10</t>
  </si>
  <si>
    <t>Afrika Selatan</t>
  </si>
  <si>
    <t>9</t>
  </si>
  <si>
    <t>New Zealand</t>
  </si>
  <si>
    <t>8</t>
  </si>
  <si>
    <t>Australia</t>
  </si>
  <si>
    <t>7</t>
  </si>
  <si>
    <t>Hongkong</t>
  </si>
  <si>
    <t>6</t>
  </si>
  <si>
    <t>Korea</t>
  </si>
  <si>
    <t>5</t>
  </si>
  <si>
    <t>Perancis</t>
  </si>
  <si>
    <t>4</t>
  </si>
  <si>
    <t>Jerman</t>
  </si>
  <si>
    <t>3</t>
  </si>
  <si>
    <t>China</t>
  </si>
  <si>
    <t>2</t>
  </si>
  <si>
    <t>USA</t>
  </si>
  <si>
    <t>1</t>
  </si>
  <si>
    <t>NEGARA TUJUAN</t>
  </si>
  <si>
    <t>-</t>
  </si>
  <si>
    <t>Desember</t>
  </si>
  <si>
    <t>November</t>
  </si>
  <si>
    <t>Oktober</t>
  </si>
  <si>
    <t>September</t>
  </si>
  <si>
    <t>Agustus</t>
  </si>
  <si>
    <t>Juli</t>
  </si>
  <si>
    <t>Juni</t>
  </si>
  <si>
    <t>Mei</t>
  </si>
  <si>
    <t>April</t>
  </si>
  <si>
    <t>Maret</t>
  </si>
  <si>
    <t>Februari</t>
  </si>
  <si>
    <t>Januari</t>
  </si>
  <si>
    <t>Nilai Impor</t>
  </si>
  <si>
    <t>FOB</t>
  </si>
  <si>
    <t>Nilai Ekspor</t>
  </si>
  <si>
    <t>Volume Ekspor</t>
  </si>
  <si>
    <t>Bulan</t>
  </si>
  <si>
    <t>No.</t>
  </si>
  <si>
    <t>REALISASI EKSPORT IMPORT TAHUN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</si>
</sst>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(* #,##0.00_);_(* \(#,##0.00\);_(* &quot;-&quot;??_);_(@_)"/>
  </numFmts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mbria"/>
      <family val="1"/>
    </font>
    <font>
      <sz val="12"/>
      <color theme="0"/>
      <name val="Arial"/>
      <family val="2"/>
    </font>
    <font>
      <b/>
      <u/>
      <sz val="12"/>
      <color theme="0"/>
      <name val="Arial"/>
      <family val="2"/>
    </font>
    <font>
      <sz val="10"/>
      <color theme="0"/>
      <name val="Arial"/>
      <family val="2"/>
    </font>
    <font>
      <b/>
      <sz val="12"/>
      <color theme="1"/>
      <name val="Cambria"/>
      <family val="1"/>
    </font>
    <font>
      <sz val="12"/>
      <color theme="0"/>
      <name val="Cambria"/>
      <family val="1"/>
    </font>
    <font>
      <sz val="12"/>
      <name val="Cambria"/>
      <family val="1"/>
    </font>
    <font>
      <sz val="12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4" fontId="6" fillId="0" borderId="1" xfId="0" applyNumberFormat="1" applyFont="1" applyBorder="1"/>
    <xf numFmtId="0" fontId="2" fillId="0" borderId="1" xfId="0" applyFont="1" applyBorder="1"/>
    <xf numFmtId="0" fontId="2" fillId="0" borderId="1" xfId="0" quotePrefix="1" applyFont="1" applyBorder="1" applyAlignment="1">
      <alignment horizontal="center" vertical="center"/>
    </xf>
    <xf numFmtId="4" fontId="2" fillId="0" borderId="1" xfId="0" applyNumberFormat="1" applyFont="1" applyBorder="1"/>
    <xf numFmtId="4" fontId="2" fillId="2" borderId="0" xfId="0" applyNumberFormat="1" applyFont="1" applyFill="1" applyBorder="1"/>
    <xf numFmtId="4" fontId="7" fillId="2" borderId="0" xfId="0" applyNumberFormat="1" applyFont="1" applyFill="1" applyBorder="1"/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/>
    </xf>
    <xf numFmtId="4" fontId="8" fillId="0" borderId="1" xfId="0" quotePrefix="1" applyNumberFormat="1" applyFont="1" applyBorder="1" applyAlignment="1">
      <alignment horizontal="center"/>
    </xf>
    <xf numFmtId="4" fontId="2" fillId="0" borderId="3" xfId="0" applyNumberFormat="1" applyFont="1" applyBorder="1"/>
    <xf numFmtId="4" fontId="8" fillId="0" borderId="3" xfId="0" applyNumberFormat="1" applyFont="1" applyBorder="1"/>
    <xf numFmtId="0" fontId="8" fillId="0" borderId="1" xfId="0" applyFont="1" applyBorder="1"/>
    <xf numFmtId="0" fontId="8" fillId="0" borderId="1" xfId="0" quotePrefix="1" applyFont="1" applyBorder="1" applyAlignment="1">
      <alignment horizontal="center" vertical="center"/>
    </xf>
    <xf numFmtId="41" fontId="9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164" fontId="9" fillId="0" borderId="1" xfId="0" applyNumberFormat="1" applyFont="1" applyBorder="1"/>
    <xf numFmtId="164" fontId="0" fillId="0" borderId="0" xfId="0" applyNumberFormat="1"/>
    <xf numFmtId="4" fontId="2" fillId="0" borderId="1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quotePrefix="1" applyNumberFormat="1" applyFont="1" applyBorder="1" applyAlignment="1">
      <alignment horizontal="center"/>
    </xf>
    <xf numFmtId="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4">
    <cellStyle name="Comma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9"/>
  <sheetViews>
    <sheetView tabSelected="1" topLeftCell="A3" workbookViewId="0">
      <selection activeCell="M3" sqref="M3"/>
    </sheetView>
  </sheetViews>
  <sheetFormatPr defaultRowHeight="15" x14ac:dyDescent="0.25"/>
  <cols>
    <col min="1" max="1" width="2" customWidth="1"/>
    <col min="3" max="3" width="13.140625" customWidth="1"/>
    <col min="4" max="4" width="16.42578125" customWidth="1"/>
    <col min="5" max="5" width="17.5703125" customWidth="1"/>
    <col min="6" max="6" width="18.42578125" customWidth="1"/>
    <col min="7" max="7" width="17.85546875" customWidth="1"/>
    <col min="17" max="17" width="9.140625" customWidth="1"/>
  </cols>
  <sheetData>
    <row r="2" spans="2:7" ht="15.75" x14ac:dyDescent="0.25">
      <c r="B2" s="2"/>
      <c r="C2" s="1"/>
      <c r="D2" s="1"/>
      <c r="E2" s="1"/>
      <c r="F2" s="1"/>
      <c r="G2" s="1"/>
    </row>
    <row r="3" spans="2:7" ht="15.75" x14ac:dyDescent="0.25">
      <c r="B3" s="31" t="s">
        <v>52</v>
      </c>
      <c r="C3" s="31"/>
      <c r="D3" s="31"/>
      <c r="E3" s="31"/>
      <c r="F3" s="31"/>
      <c r="G3" s="31"/>
    </row>
    <row r="4" spans="2:7" ht="15.75" x14ac:dyDescent="0.25">
      <c r="B4" s="2"/>
      <c r="C4" s="1"/>
      <c r="D4" s="1"/>
      <c r="E4" s="1"/>
      <c r="F4" s="1"/>
      <c r="G4" s="1"/>
    </row>
    <row r="5" spans="2:7" ht="31.5" x14ac:dyDescent="0.25">
      <c r="B5" s="30" t="s">
        <v>51</v>
      </c>
      <c r="C5" s="30" t="s">
        <v>50</v>
      </c>
      <c r="D5" s="30" t="s">
        <v>49</v>
      </c>
      <c r="E5" s="30" t="s">
        <v>48</v>
      </c>
      <c r="F5" s="30" t="s">
        <v>47</v>
      </c>
      <c r="G5" s="30" t="s">
        <v>46</v>
      </c>
    </row>
    <row r="6" spans="2:7" ht="15.75" x14ac:dyDescent="0.25">
      <c r="B6" s="27">
        <v>1</v>
      </c>
      <c r="C6" s="8" t="s">
        <v>45</v>
      </c>
      <c r="D6" s="29">
        <v>2996561.35</v>
      </c>
      <c r="E6" s="24">
        <v>7388030.4540000008</v>
      </c>
      <c r="F6" s="24">
        <v>7388030.4540000008</v>
      </c>
      <c r="G6" s="28" t="s">
        <v>33</v>
      </c>
    </row>
    <row r="7" spans="2:7" ht="15.75" x14ac:dyDescent="0.25">
      <c r="B7" s="13">
        <v>2</v>
      </c>
      <c r="C7" s="8" t="s">
        <v>44</v>
      </c>
      <c r="D7" s="10">
        <v>3542468.6799999997</v>
      </c>
      <c r="E7" s="10">
        <v>8715756.3000000026</v>
      </c>
      <c r="F7" s="10">
        <v>8715756.3000000026</v>
      </c>
      <c r="G7" s="28" t="s">
        <v>33</v>
      </c>
    </row>
    <row r="8" spans="2:7" ht="15.75" x14ac:dyDescent="0.25">
      <c r="B8" s="13">
        <v>3</v>
      </c>
      <c r="C8" s="8" t="s">
        <v>43</v>
      </c>
      <c r="D8" s="10">
        <v>2427016</v>
      </c>
      <c r="E8" s="10">
        <v>8745965.3579999991</v>
      </c>
      <c r="F8" s="10">
        <v>8745965.3579999991</v>
      </c>
      <c r="G8" s="28" t="s">
        <v>33</v>
      </c>
    </row>
    <row r="9" spans="2:7" ht="15.75" x14ac:dyDescent="0.25">
      <c r="B9" s="27">
        <v>4</v>
      </c>
      <c r="C9" s="8" t="s">
        <v>42</v>
      </c>
      <c r="D9" s="10">
        <v>2011768</v>
      </c>
      <c r="E9" s="10">
        <v>7511561.9699999969</v>
      </c>
      <c r="F9" s="10">
        <v>7511561.9699999969</v>
      </c>
      <c r="G9" s="24">
        <v>653.09376000000009</v>
      </c>
    </row>
    <row r="10" spans="2:7" ht="15.75" x14ac:dyDescent="0.25">
      <c r="B10" s="13">
        <v>5</v>
      </c>
      <c r="C10" s="8" t="s">
        <v>41</v>
      </c>
      <c r="D10" s="10">
        <v>1410107.9</v>
      </c>
      <c r="E10" s="10">
        <v>6768180.1700000009</v>
      </c>
      <c r="F10" s="10">
        <v>6768180.1700000009</v>
      </c>
      <c r="G10" s="24">
        <v>50.066370000000006</v>
      </c>
    </row>
    <row r="11" spans="2:7" ht="15.75" x14ac:dyDescent="0.25">
      <c r="B11" s="9" t="s">
        <v>21</v>
      </c>
      <c r="C11" s="8" t="s">
        <v>40</v>
      </c>
      <c r="D11" s="10">
        <v>1093927</v>
      </c>
      <c r="E11" s="10">
        <v>7319802.6999999993</v>
      </c>
      <c r="F11" s="10">
        <v>7319802.6999999993</v>
      </c>
      <c r="G11" s="24">
        <v>53.3</v>
      </c>
    </row>
    <row r="12" spans="2:7" ht="15.75" x14ac:dyDescent="0.25">
      <c r="B12" s="9" t="s">
        <v>19</v>
      </c>
      <c r="C12" s="8" t="s">
        <v>39</v>
      </c>
      <c r="D12" s="26">
        <v>1376772</v>
      </c>
      <c r="E12" s="10">
        <v>9519346.1999999955</v>
      </c>
      <c r="F12" s="10">
        <v>9519346.1999999955</v>
      </c>
      <c r="G12" s="24">
        <v>115.33623571428572</v>
      </c>
    </row>
    <row r="13" spans="2:7" ht="15.75" x14ac:dyDescent="0.25">
      <c r="B13" s="9" t="s">
        <v>17</v>
      </c>
      <c r="C13" s="8" t="s">
        <v>38</v>
      </c>
      <c r="D13" s="25">
        <v>977534</v>
      </c>
      <c r="E13" s="10">
        <v>6302830.79</v>
      </c>
      <c r="F13" s="10">
        <v>6302830.79</v>
      </c>
      <c r="G13" s="24">
        <v>43.219520000000003</v>
      </c>
    </row>
    <row r="14" spans="2:7" ht="15.75" x14ac:dyDescent="0.25">
      <c r="B14" s="9" t="s">
        <v>15</v>
      </c>
      <c r="C14" s="8" t="s">
        <v>37</v>
      </c>
      <c r="D14" s="23">
        <v>1147183.6000000001</v>
      </c>
      <c r="E14" s="10">
        <v>7679292.6300000008</v>
      </c>
      <c r="F14" s="10">
        <v>7679292.6300000008</v>
      </c>
      <c r="G14" s="10">
        <v>8602.0350414285713</v>
      </c>
    </row>
    <row r="15" spans="2:7" ht="15.75" x14ac:dyDescent="0.25">
      <c r="B15" s="9" t="s">
        <v>13</v>
      </c>
      <c r="C15" s="8" t="s">
        <v>36</v>
      </c>
      <c r="D15" s="23">
        <v>1011993.888</v>
      </c>
      <c r="E15" s="10">
        <v>6805809.2599999998</v>
      </c>
      <c r="F15" s="10">
        <v>6805809.2599999998</v>
      </c>
      <c r="G15" s="22">
        <v>1522.11105</v>
      </c>
    </row>
    <row r="16" spans="2:7" ht="15.75" x14ac:dyDescent="0.25">
      <c r="B16" s="9" t="s">
        <v>11</v>
      </c>
      <c r="C16" s="8" t="s">
        <v>35</v>
      </c>
      <c r="D16" s="10">
        <v>1010503</v>
      </c>
      <c r="E16" s="10">
        <v>5372278.9249999989</v>
      </c>
      <c r="F16" s="10">
        <v>5372278.9249999989</v>
      </c>
      <c r="G16" s="17" t="s">
        <v>33</v>
      </c>
    </row>
    <row r="17" spans="2:15" ht="15.75" x14ac:dyDescent="0.25">
      <c r="B17" s="21" t="s">
        <v>9</v>
      </c>
      <c r="C17" s="20" t="s">
        <v>34</v>
      </c>
      <c r="D17" s="19">
        <v>756369</v>
      </c>
      <c r="E17" s="18">
        <v>8095930.7470000023</v>
      </c>
      <c r="F17" s="18">
        <v>8095930.7470000023</v>
      </c>
      <c r="G17" s="17" t="s">
        <v>33</v>
      </c>
    </row>
    <row r="18" spans="2:15" ht="15.75" x14ac:dyDescent="0.25">
      <c r="B18" s="13"/>
      <c r="C18" s="8" t="s">
        <v>6</v>
      </c>
      <c r="D18" s="16">
        <f>SUM(D6:D17)</f>
        <v>19762204.418000001</v>
      </c>
      <c r="E18" s="16">
        <f>SUM(E6:E17)</f>
        <v>90224785.504000008</v>
      </c>
      <c r="F18" s="16">
        <f>SUM(F6:F17)</f>
        <v>90224785.504000008</v>
      </c>
      <c r="G18" s="16">
        <f>SUM(G6:G17)</f>
        <v>11039.161977142856</v>
      </c>
    </row>
    <row r="19" spans="2:15" ht="15.75" x14ac:dyDescent="0.25">
      <c r="B19" s="2"/>
      <c r="C19" s="1"/>
      <c r="D19" s="1"/>
      <c r="E19" s="1"/>
      <c r="F19" s="1"/>
      <c r="G19" s="1"/>
    </row>
    <row r="20" spans="2:15" ht="15.75" x14ac:dyDescent="0.25">
      <c r="B20" s="2"/>
      <c r="C20" s="1"/>
      <c r="D20" s="1"/>
      <c r="E20" s="1"/>
      <c r="F20" s="1"/>
      <c r="G20" s="1"/>
    </row>
    <row r="21" spans="2:15" ht="15.75" x14ac:dyDescent="0.25">
      <c r="B21" s="2"/>
      <c r="C21" s="1"/>
      <c r="D21" s="1"/>
      <c r="E21" s="1"/>
      <c r="F21" s="1"/>
      <c r="G21" s="1"/>
    </row>
    <row r="22" spans="2:15" ht="15.75" x14ac:dyDescent="0.25">
      <c r="B22" s="15" t="s">
        <v>32</v>
      </c>
      <c r="C22" s="15"/>
      <c r="D22" s="15"/>
      <c r="E22" s="15"/>
      <c r="F22" s="15"/>
      <c r="G22" s="15"/>
    </row>
    <row r="23" spans="2:15" ht="15.75" x14ac:dyDescent="0.25">
      <c r="B23" s="14"/>
      <c r="C23" s="14"/>
      <c r="D23" s="14"/>
      <c r="E23" s="14"/>
      <c r="F23" s="14"/>
      <c r="G23" s="14"/>
    </row>
    <row r="24" spans="2:15" ht="15.75" x14ac:dyDescent="0.25">
      <c r="B24" s="13"/>
      <c r="C24" s="8"/>
      <c r="D24" s="10"/>
      <c r="E24" s="10"/>
      <c r="F24" s="10"/>
      <c r="G24" s="10"/>
      <c r="I24" s="12">
        <v>20.5</v>
      </c>
      <c r="O24" s="11"/>
    </row>
    <row r="25" spans="2:15" ht="15.75" x14ac:dyDescent="0.25">
      <c r="B25" s="9" t="s">
        <v>31</v>
      </c>
      <c r="C25" s="8" t="s">
        <v>30</v>
      </c>
      <c r="D25" s="10">
        <f>D18*I25%</f>
        <v>3458385.7731500003</v>
      </c>
      <c r="E25" s="10">
        <f>E18*I25%</f>
        <v>15789337.463200001</v>
      </c>
      <c r="F25" s="10">
        <f>F18*I25%</f>
        <v>15789337.463200001</v>
      </c>
      <c r="G25" s="10">
        <f>G18*I25%</f>
        <v>1931.8533459999996</v>
      </c>
      <c r="I25" s="12">
        <v>17.5</v>
      </c>
      <c r="O25" s="11"/>
    </row>
    <row r="26" spans="2:15" ht="15.75" x14ac:dyDescent="0.25">
      <c r="B26" s="9" t="s">
        <v>29</v>
      </c>
      <c r="C26" s="8" t="s">
        <v>28</v>
      </c>
      <c r="D26" s="10">
        <f>D18*I26%</f>
        <v>1877409.41971</v>
      </c>
      <c r="E26" s="10">
        <f>E18*I26%</f>
        <v>8571354.6228800006</v>
      </c>
      <c r="F26" s="10">
        <f>F18*I26%</f>
        <v>8571354.6228800006</v>
      </c>
      <c r="G26" s="10">
        <f>G18*I26%</f>
        <v>1048.7203878285713</v>
      </c>
      <c r="I26" s="12">
        <v>9.5</v>
      </c>
      <c r="O26" s="11"/>
    </row>
    <row r="27" spans="2:15" ht="15.75" x14ac:dyDescent="0.25">
      <c r="B27" s="9" t="s">
        <v>27</v>
      </c>
      <c r="C27" s="8" t="s">
        <v>26</v>
      </c>
      <c r="D27" s="10">
        <f>D18*I27%</f>
        <v>1284543.2871700001</v>
      </c>
      <c r="E27" s="10">
        <f>E18*I27%</f>
        <v>5864611.0577600012</v>
      </c>
      <c r="F27" s="10">
        <f>F18*I27%</f>
        <v>5864611.0577600012</v>
      </c>
      <c r="G27" s="10">
        <f>G18*I27%</f>
        <v>717.54552851428571</v>
      </c>
      <c r="I27" s="12">
        <v>6.5</v>
      </c>
      <c r="O27" s="11"/>
    </row>
    <row r="28" spans="2:15" ht="15.75" x14ac:dyDescent="0.25">
      <c r="B28" s="9" t="s">
        <v>25</v>
      </c>
      <c r="C28" s="8" t="s">
        <v>24</v>
      </c>
      <c r="D28" s="10">
        <f>D18*I28%</f>
        <v>2470275.5522500002</v>
      </c>
      <c r="E28" s="10">
        <f>E18*I28%</f>
        <v>11278098.188000001</v>
      </c>
      <c r="F28" s="10">
        <f>F18*I28%</f>
        <v>11278098.188000001</v>
      </c>
      <c r="G28" s="10">
        <f>G18*I28%</f>
        <v>1379.895247142857</v>
      </c>
      <c r="I28" s="12">
        <v>12.5</v>
      </c>
      <c r="O28" s="11"/>
    </row>
    <row r="29" spans="2:15" ht="15.75" x14ac:dyDescent="0.25">
      <c r="B29" s="9" t="s">
        <v>23</v>
      </c>
      <c r="C29" s="8" t="s">
        <v>22</v>
      </c>
      <c r="D29" s="10">
        <f>D18*I29%</f>
        <v>691677.15463000012</v>
      </c>
      <c r="E29" s="10">
        <f>E18*I29%</f>
        <v>3157867.4926400008</v>
      </c>
      <c r="F29" s="10">
        <f>F18*I29%</f>
        <v>3157867.4926400008</v>
      </c>
      <c r="G29" s="10">
        <f>G18*I29%</f>
        <v>386.37066920000001</v>
      </c>
      <c r="I29" s="12">
        <v>3.5</v>
      </c>
      <c r="O29" s="11"/>
    </row>
    <row r="30" spans="2:15" ht="15.75" x14ac:dyDescent="0.25">
      <c r="B30" s="9" t="s">
        <v>21</v>
      </c>
      <c r="C30" s="8" t="s">
        <v>20</v>
      </c>
      <c r="D30" s="10">
        <f>D18*I30%</f>
        <v>1086921.2429900002</v>
      </c>
      <c r="E30" s="10">
        <f>E18*I30%</f>
        <v>4962363.2027200004</v>
      </c>
      <c r="F30" s="10">
        <f>F18*I30%</f>
        <v>4962363.2027200004</v>
      </c>
      <c r="G30" s="10">
        <f>G18*I30%</f>
        <v>607.15390874285708</v>
      </c>
      <c r="I30" s="12">
        <v>5.5</v>
      </c>
      <c r="O30" s="11"/>
    </row>
    <row r="31" spans="2:15" ht="15.75" x14ac:dyDescent="0.25">
      <c r="B31" s="9" t="s">
        <v>19</v>
      </c>
      <c r="C31" s="8" t="s">
        <v>18</v>
      </c>
      <c r="D31" s="10">
        <f>D18*I31%</f>
        <v>494055.11045000004</v>
      </c>
      <c r="E31" s="10">
        <f>E18*I31%</f>
        <v>2255619.6376000005</v>
      </c>
      <c r="F31" s="10">
        <f>F18*I31%</f>
        <v>2255619.6376000005</v>
      </c>
      <c r="G31" s="10">
        <f>G18*I31%</f>
        <v>275.97904942857139</v>
      </c>
      <c r="I31" s="12">
        <v>2.5</v>
      </c>
      <c r="O31" s="11"/>
    </row>
    <row r="32" spans="2:15" ht="15.75" x14ac:dyDescent="0.25">
      <c r="B32" s="9" t="s">
        <v>17</v>
      </c>
      <c r="C32" s="8" t="s">
        <v>16</v>
      </c>
      <c r="D32" s="10">
        <f>D18*I32%</f>
        <v>395244.08836000005</v>
      </c>
      <c r="E32" s="10">
        <f>E18*I32%</f>
        <v>1804495.7100800001</v>
      </c>
      <c r="F32" s="10">
        <f>F18*I32%</f>
        <v>1804495.7100800001</v>
      </c>
      <c r="G32" s="10">
        <f>G18*I32%</f>
        <v>220.78323954285713</v>
      </c>
      <c r="I32" s="12">
        <v>2</v>
      </c>
      <c r="O32" s="11"/>
    </row>
    <row r="33" spans="2:15" ht="15.75" x14ac:dyDescent="0.25">
      <c r="B33" s="9" t="s">
        <v>15</v>
      </c>
      <c r="C33" s="8" t="s">
        <v>14</v>
      </c>
      <c r="D33" s="10">
        <f>D18*I33%</f>
        <v>1679787.3755300003</v>
      </c>
      <c r="E33" s="10">
        <f>E18*I33%</f>
        <v>7669106.7678400008</v>
      </c>
      <c r="F33" s="10">
        <f>F18*I33%</f>
        <v>7669106.7678400008</v>
      </c>
      <c r="G33" s="10">
        <f>G18*I33%</f>
        <v>938.32876805714284</v>
      </c>
      <c r="I33" s="12">
        <v>8.5</v>
      </c>
      <c r="O33" s="11"/>
    </row>
    <row r="34" spans="2:15" ht="15.75" x14ac:dyDescent="0.25">
      <c r="B34" s="9" t="s">
        <v>13</v>
      </c>
      <c r="C34" s="8" t="s">
        <v>12</v>
      </c>
      <c r="D34" s="10">
        <f>D18*I34%</f>
        <v>1482165.3313500001</v>
      </c>
      <c r="E34" s="10">
        <f>E18*I34%</f>
        <v>6766858.9128</v>
      </c>
      <c r="F34" s="10">
        <f>F18*I34%</f>
        <v>6766858.9128</v>
      </c>
      <c r="G34" s="10">
        <f>G18*I34%</f>
        <v>827.93714828571422</v>
      </c>
      <c r="I34" s="12">
        <v>7.5</v>
      </c>
      <c r="O34" s="11"/>
    </row>
    <row r="35" spans="2:15" ht="15.75" x14ac:dyDescent="0.25">
      <c r="B35" s="9" t="s">
        <v>11</v>
      </c>
      <c r="C35" s="8" t="s">
        <v>10</v>
      </c>
      <c r="D35" s="10">
        <f>D18*I35%</f>
        <v>790488.1767200001</v>
      </c>
      <c r="E35" s="10">
        <f>E18*I35%</f>
        <v>3608991.4201600002</v>
      </c>
      <c r="F35" s="10">
        <f>F18*I35%</f>
        <v>3608991.4201600002</v>
      </c>
      <c r="G35" s="10">
        <f>G18*I35%</f>
        <v>441.56647908571426</v>
      </c>
      <c r="I35" s="12">
        <v>4</v>
      </c>
      <c r="O35" s="11"/>
    </row>
    <row r="36" spans="2:15" ht="15.75" x14ac:dyDescent="0.25">
      <c r="B36" s="9" t="s">
        <v>9</v>
      </c>
      <c r="C36" s="8" t="s">
        <v>8</v>
      </c>
      <c r="D36" s="10">
        <f>D18*I36%</f>
        <v>0</v>
      </c>
      <c r="E36" s="10">
        <f>E18*I36%</f>
        <v>0</v>
      </c>
      <c r="F36" s="10">
        <f>F18*I36%</f>
        <v>0</v>
      </c>
      <c r="G36" s="10">
        <f>G18*I36%</f>
        <v>0</v>
      </c>
    </row>
    <row r="37" spans="2:15" ht="15.75" x14ac:dyDescent="0.25">
      <c r="B37" s="9" t="s">
        <v>7</v>
      </c>
      <c r="C37" s="8" t="s">
        <v>6</v>
      </c>
      <c r="D37" s="7">
        <f>SUM(D25:D36)</f>
        <v>15710952.512310002</v>
      </c>
      <c r="E37" s="7">
        <f>SUM(E25:E36)</f>
        <v>71728704.475679994</v>
      </c>
      <c r="F37" s="7">
        <f>SUM(F25:F36)</f>
        <v>71728704.475679994</v>
      </c>
      <c r="G37" s="7">
        <f>SUM(G25:G36)</f>
        <v>8776.1337718285704</v>
      </c>
    </row>
    <row r="38" spans="2:15" ht="15.75" x14ac:dyDescent="0.25">
      <c r="B38" s="2"/>
      <c r="C38" s="1"/>
      <c r="D38" s="1"/>
      <c r="E38" s="1"/>
      <c r="F38" s="1"/>
      <c r="G38" s="1"/>
    </row>
    <row r="39" spans="2:15" ht="15.75" x14ac:dyDescent="0.25">
      <c r="B39" s="2"/>
      <c r="C39" s="1"/>
      <c r="D39" s="1"/>
      <c r="E39" s="3" t="s">
        <v>5</v>
      </c>
      <c r="F39" s="3"/>
      <c r="G39" s="3"/>
    </row>
    <row r="40" spans="2:15" ht="15.75" x14ac:dyDescent="0.25">
      <c r="B40" s="2"/>
      <c r="C40" s="1"/>
      <c r="D40" s="1"/>
      <c r="E40" s="3" t="s">
        <v>4</v>
      </c>
      <c r="F40" s="3"/>
      <c r="G40" s="3"/>
    </row>
    <row r="41" spans="2:15" ht="15.75" x14ac:dyDescent="0.25">
      <c r="B41" s="2"/>
      <c r="C41" s="1"/>
      <c r="D41" s="1"/>
      <c r="E41" s="3" t="s">
        <v>3</v>
      </c>
      <c r="F41" s="3"/>
      <c r="G41" s="3"/>
    </row>
    <row r="42" spans="2:15" ht="15.75" x14ac:dyDescent="0.25">
      <c r="B42" s="2"/>
      <c r="C42" s="1"/>
      <c r="D42" s="1"/>
      <c r="E42" s="6"/>
      <c r="F42" s="5"/>
      <c r="G42" s="5"/>
    </row>
    <row r="43" spans="2:15" ht="15.75" x14ac:dyDescent="0.25">
      <c r="B43" s="2"/>
      <c r="C43" s="1"/>
      <c r="D43" s="1"/>
      <c r="E43" s="6"/>
      <c r="F43" s="5"/>
      <c r="G43" s="5"/>
    </row>
    <row r="44" spans="2:15" ht="15.75" x14ac:dyDescent="0.25">
      <c r="B44" s="2"/>
      <c r="C44" s="1"/>
      <c r="D44" s="1"/>
      <c r="E44" s="6"/>
      <c r="F44" s="5"/>
      <c r="G44" s="5"/>
    </row>
    <row r="45" spans="2:15" ht="15.75" x14ac:dyDescent="0.25">
      <c r="B45" s="2"/>
      <c r="C45" s="1"/>
      <c r="D45" s="1"/>
      <c r="E45" s="6"/>
      <c r="F45" s="5"/>
      <c r="G45" s="5"/>
    </row>
    <row r="46" spans="2:15" ht="15.75" x14ac:dyDescent="0.25">
      <c r="B46" s="2"/>
      <c r="C46" s="1"/>
      <c r="D46" s="1"/>
      <c r="E46" s="4" t="s">
        <v>2</v>
      </c>
      <c r="F46" s="4"/>
      <c r="G46" s="4"/>
    </row>
    <row r="47" spans="2:15" ht="15.75" x14ac:dyDescent="0.25">
      <c r="B47" s="2"/>
      <c r="C47" s="1"/>
      <c r="D47" s="1"/>
      <c r="E47" s="3" t="s">
        <v>1</v>
      </c>
      <c r="F47" s="3"/>
      <c r="G47" s="3"/>
    </row>
    <row r="48" spans="2:15" ht="15.75" x14ac:dyDescent="0.25">
      <c r="B48" s="2"/>
      <c r="C48" s="1"/>
      <c r="D48" s="1"/>
      <c r="E48" s="3" t="s">
        <v>0</v>
      </c>
      <c r="F48" s="3"/>
      <c r="G48" s="3"/>
    </row>
    <row r="49" spans="2:7" ht="15.75" x14ac:dyDescent="0.25">
      <c r="B49" s="2"/>
      <c r="C49" s="1"/>
      <c r="D49" s="1"/>
      <c r="E49" s="1"/>
      <c r="F49" s="1"/>
      <c r="G49" s="1"/>
    </row>
  </sheetData>
  <mergeCells count="8">
    <mergeCell ref="E47:G47"/>
    <mergeCell ref="E48:G48"/>
    <mergeCell ref="B22:G22"/>
    <mergeCell ref="B3:G3"/>
    <mergeCell ref="E39:G39"/>
    <mergeCell ref="E40:G40"/>
    <mergeCell ref="E41:G41"/>
    <mergeCell ref="E46:G46"/>
  </mergeCells>
  <pageMargins left="0.51181102362204722" right="0.39370078740157483" top="0.74803149606299213" bottom="0.74803149606299213" header="0.31496062992125984" footer="0.31496062992125984"/>
  <pageSetup paperSize="5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 impor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dcterms:created xsi:type="dcterms:W3CDTF">2021-12-07T03:21:31Z</dcterms:created>
  <dcterms:modified xsi:type="dcterms:W3CDTF">2021-12-07T03:22:17Z</dcterms:modified>
</cp:coreProperties>
</file>