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DDA 2026\OPD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K33" i="1"/>
  <c r="K34" i="1" s="1"/>
  <c r="L32" i="1"/>
  <c r="L31" i="1"/>
  <c r="K31" i="1"/>
</calcChain>
</file>

<file path=xl/comments1.xml><?xml version="1.0" encoding="utf-8"?>
<comments xmlns="http://schemas.openxmlformats.org/spreadsheetml/2006/main">
  <authors>
    <author>waskim tan</author>
  </authors>
  <commentList>
    <comment ref="L32" authorId="0" shapeId="0">
      <text>
        <r>
          <rPr>
            <b/>
            <sz val="9"/>
            <color indexed="81"/>
            <rFont val="Tahoma"/>
            <charset val="1"/>
          </rPr>
          <t>waskim tan:</t>
        </r>
        <r>
          <rPr>
            <sz val="9"/>
            <color indexed="81"/>
            <rFont val="Tahoma"/>
            <charset val="1"/>
          </rPr>
          <t xml:space="preserve">
BSPS = 174
DD = 204
APBD Prov = 310
APBD Kab = 353
Baznas Prov = 44
Baznas Kab = 100</t>
        </r>
      </text>
    </comment>
  </commentList>
</comments>
</file>

<file path=xl/sharedStrings.xml><?xml version="1.0" encoding="utf-8"?>
<sst xmlns="http://schemas.openxmlformats.org/spreadsheetml/2006/main" count="34" uniqueCount="33">
  <si>
    <t>No</t>
  </si>
  <si>
    <t>Kecamatan</t>
  </si>
  <si>
    <t>Tahun</t>
  </si>
  <si>
    <t>Bayat</t>
  </si>
  <si>
    <t>Cawas</t>
  </si>
  <si>
    <t>Ceper</t>
  </si>
  <si>
    <t>Delanggu</t>
  </si>
  <si>
    <t>Gantiwarno</t>
  </si>
  <si>
    <t>Jatinom</t>
  </si>
  <si>
    <t>Jogonalan</t>
  </si>
  <si>
    <t>Juwiring</t>
  </si>
  <si>
    <t>Kalikotes</t>
  </si>
  <si>
    <t>Karanganom</t>
  </si>
  <si>
    <t>Karangdowo</t>
  </si>
  <si>
    <t>Karangnongko</t>
  </si>
  <si>
    <t>Kebonarum</t>
  </si>
  <si>
    <t>Kemalang</t>
  </si>
  <si>
    <t>Klaten Selatan</t>
  </si>
  <si>
    <t>Klaten Tengah</t>
  </si>
  <si>
    <t>Klaten Utara</t>
  </si>
  <si>
    <t>Manisrenggo</t>
  </si>
  <si>
    <t>Ngawen</t>
  </si>
  <si>
    <t>Pedan</t>
  </si>
  <si>
    <t>Polanharjo</t>
  </si>
  <si>
    <t>Prambanan</t>
  </si>
  <si>
    <t>Trucuk</t>
  </si>
  <si>
    <t>Tulung</t>
  </si>
  <si>
    <t xml:space="preserve">Wedi </t>
  </si>
  <si>
    <t>Wonosari</t>
  </si>
  <si>
    <t>Total RTLH</t>
  </si>
  <si>
    <t>RTLH Tertangani</t>
  </si>
  <si>
    <t>Total RTLH Tertangani</t>
  </si>
  <si>
    <t>Prosentase Total RTLH Tertangani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</si>
</sst>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0"/>
      <name val="Bookman Old Style"/>
      <family val="1"/>
    </font>
    <font>
      <sz val="10"/>
      <name val="Bookman Old Style"/>
      <family val="1"/>
    </font>
    <font>
      <sz val="10"/>
      <color rgb="FF000000"/>
      <name val="Bookman Old Style"/>
      <family val="1"/>
    </font>
    <font>
      <b/>
      <sz val="1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5" borderId="6" xfId="0" applyFill="1" applyBorder="1" applyAlignment="1">
      <alignment horizontal="center"/>
    </xf>
    <xf numFmtId="0" fontId="3" fillId="3" borderId="7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3" fontId="2" fillId="4" borderId="4" xfId="0" applyNumberFormat="1" applyFont="1" applyFill="1" applyBorder="1" applyAlignment="1">
      <alignment horizontal="center"/>
    </xf>
    <xf numFmtId="3" fontId="2" fillId="5" borderId="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 vertical="center"/>
    </xf>
    <xf numFmtId="165" fontId="5" fillId="5" borderId="6" xfId="1" applyNumberFormat="1" applyFont="1" applyFill="1" applyBorder="1" applyAlignment="1">
      <alignment horizontal="center"/>
    </xf>
    <xf numFmtId="165" fontId="5" fillId="5" borderId="6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2" fontId="2" fillId="4" borderId="4" xfId="0" applyNumberFormat="1" applyFont="1" applyFill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left" vertical="center" wrapText="1"/>
    </xf>
    <xf numFmtId="41" fontId="0" fillId="0" borderId="0" xfId="2" applyFont="1"/>
    <xf numFmtId="3" fontId="2" fillId="5" borderId="1" xfId="0" applyNumberFormat="1" applyFont="1" applyFill="1" applyBorder="1" applyAlignment="1">
      <alignment horizont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chemeClr val="tx1"/>
                </a:solidFill>
              </a:rPr>
              <a:t>Total RTLH Tertangani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'[1]UPDATE DATA RTLH 2025'!$N$80:$N$87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'[1]UPDATE DATA RTLH 2025'!$O$80:$O$87</c:f>
              <c:numCache>
                <c:formatCode>#,##0</c:formatCode>
                <c:ptCount val="8"/>
                <c:pt idx="0">
                  <c:v>1666</c:v>
                </c:pt>
                <c:pt idx="1">
                  <c:v>4166</c:v>
                </c:pt>
                <c:pt idx="2">
                  <c:v>6412</c:v>
                </c:pt>
                <c:pt idx="3">
                  <c:v>9505</c:v>
                </c:pt>
                <c:pt idx="4">
                  <c:v>10786</c:v>
                </c:pt>
                <c:pt idx="5">
                  <c:v>12527</c:v>
                </c:pt>
                <c:pt idx="6">
                  <c:v>14293</c:v>
                </c:pt>
                <c:pt idx="7">
                  <c:v>15566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0B-4B30-B032-4DB4B417BE6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47735480"/>
        <c:axId val="347735872"/>
      </c:barChart>
      <c:catAx>
        <c:axId val="347735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735872"/>
        <c:crosses val="autoZero"/>
        <c:auto val="1"/>
        <c:lblAlgn val="ctr"/>
        <c:lblOffset val="100"/>
        <c:noMultiLvlLbl val="0"/>
      </c:catAx>
      <c:valAx>
        <c:axId val="347735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735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231913</xdr:colOff>
      <xdr:row>82</xdr:row>
      <xdr:rowOff>110987</xdr:rowOff>
    </xdr:from>
    <xdr:to>
      <xdr:col>11</xdr:col>
      <xdr:colOff>513522</xdr:colOff>
      <xdr:row>99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2026/Pengumpulan%20Data/Kegiatan%20Statistik/UPDATE%20RTLH%20&amp;%20KUMUH%202025%20PER%20DES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DATE DATA RTLH 2025"/>
      <sheetName val="DIAGRAM RTLH 2025"/>
      <sheetName val="GRAFIK RTLH"/>
      <sheetName val="UPDATE DATA KUMUH 2025"/>
    </sheetNames>
    <sheetDataSet>
      <sheetData sheetId="0">
        <row r="80">
          <cell r="N80">
            <v>2017</v>
          </cell>
          <cell r="O80">
            <v>1666</v>
          </cell>
        </row>
        <row r="81">
          <cell r="N81">
            <v>2018</v>
          </cell>
          <cell r="O81">
            <v>4166</v>
          </cell>
        </row>
        <row r="82">
          <cell r="N82">
            <v>2019</v>
          </cell>
          <cell r="O82">
            <v>6412</v>
          </cell>
        </row>
        <row r="83">
          <cell r="N83">
            <v>2020</v>
          </cell>
          <cell r="O83">
            <v>9505</v>
          </cell>
        </row>
        <row r="84">
          <cell r="N84">
            <v>2021</v>
          </cell>
          <cell r="O84">
            <v>10786</v>
          </cell>
        </row>
        <row r="85">
          <cell r="N85">
            <v>2022</v>
          </cell>
          <cell r="O85">
            <v>12527</v>
          </cell>
        </row>
        <row r="86">
          <cell r="N86">
            <v>2023</v>
          </cell>
          <cell r="O86">
            <v>14293</v>
          </cell>
        </row>
        <row r="87">
          <cell r="N87">
            <v>2024</v>
          </cell>
          <cell r="O87">
            <v>15566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O87"/>
  <sheetViews>
    <sheetView tabSelected="1" workbookViewId="0">
      <selection activeCell="S13" sqref="S13"/>
    </sheetView>
  </sheetViews>
  <sheetFormatPr defaultRowHeight="15" x14ac:dyDescent="0.25"/>
  <cols>
    <col min="3" max="3" width="20.5703125" customWidth="1"/>
    <col min="12" max="13" width="10.42578125" bestFit="1" customWidth="1"/>
    <col min="15" max="15" width="10.42578125" bestFit="1" customWidth="1"/>
  </cols>
  <sheetData>
    <row r="3" spans="2:12" x14ac:dyDescent="0.25">
      <c r="B3" s="1" t="s">
        <v>0</v>
      </c>
      <c r="C3" s="1" t="s">
        <v>1</v>
      </c>
      <c r="D3" s="2" t="s">
        <v>2</v>
      </c>
      <c r="E3" s="3"/>
      <c r="F3" s="3"/>
      <c r="G3" s="3"/>
      <c r="H3" s="3"/>
      <c r="I3" s="3"/>
      <c r="J3" s="3"/>
      <c r="K3" s="3"/>
      <c r="L3" s="4"/>
    </row>
    <row r="4" spans="2:12" x14ac:dyDescent="0.25">
      <c r="B4" s="1"/>
      <c r="C4" s="1"/>
      <c r="D4" s="5">
        <v>2017</v>
      </c>
      <c r="E4" s="5">
        <v>2108</v>
      </c>
      <c r="F4" s="5">
        <v>2019</v>
      </c>
      <c r="G4" s="6">
        <v>2020</v>
      </c>
      <c r="H4" s="6">
        <v>2021</v>
      </c>
      <c r="I4" s="6">
        <v>2022</v>
      </c>
      <c r="J4" s="6">
        <v>2023</v>
      </c>
      <c r="K4" s="7">
        <v>2024</v>
      </c>
      <c r="L4" s="7">
        <v>2025</v>
      </c>
    </row>
    <row r="5" spans="2:12" x14ac:dyDescent="0.25">
      <c r="B5" s="8">
        <v>1</v>
      </c>
      <c r="C5" s="9" t="s">
        <v>3</v>
      </c>
      <c r="D5" s="10">
        <v>4261</v>
      </c>
      <c r="E5" s="10">
        <v>4157</v>
      </c>
      <c r="F5" s="10">
        <v>4037</v>
      </c>
      <c r="G5" s="11">
        <v>3903</v>
      </c>
      <c r="H5" s="12">
        <v>1128</v>
      </c>
      <c r="I5" s="12">
        <v>1118</v>
      </c>
      <c r="J5" s="13">
        <v>948</v>
      </c>
      <c r="K5" s="14">
        <v>694</v>
      </c>
      <c r="L5" s="15">
        <v>616</v>
      </c>
    </row>
    <row r="6" spans="2:12" x14ac:dyDescent="0.25">
      <c r="B6" s="8">
        <v>2</v>
      </c>
      <c r="C6" s="16" t="s">
        <v>4</v>
      </c>
      <c r="D6" s="10">
        <v>1263</v>
      </c>
      <c r="E6" s="10">
        <v>1159</v>
      </c>
      <c r="F6" s="17">
        <v>986</v>
      </c>
      <c r="G6" s="18">
        <v>685</v>
      </c>
      <c r="H6" s="12">
        <v>1539</v>
      </c>
      <c r="I6" s="12">
        <v>1528</v>
      </c>
      <c r="J6" s="13">
        <v>1467</v>
      </c>
      <c r="K6" s="14">
        <v>435</v>
      </c>
      <c r="L6" s="15">
        <v>384</v>
      </c>
    </row>
    <row r="7" spans="2:12" x14ac:dyDescent="0.25">
      <c r="B7" s="8">
        <v>3</v>
      </c>
      <c r="C7" s="19" t="s">
        <v>5</v>
      </c>
      <c r="D7" s="17">
        <v>295</v>
      </c>
      <c r="E7" s="17">
        <v>188</v>
      </c>
      <c r="F7" s="17">
        <v>104</v>
      </c>
      <c r="G7" s="18">
        <v>30</v>
      </c>
      <c r="H7" s="20">
        <v>504</v>
      </c>
      <c r="I7" s="20">
        <v>483</v>
      </c>
      <c r="J7" s="21">
        <v>465</v>
      </c>
      <c r="K7" s="14">
        <v>405</v>
      </c>
      <c r="L7" s="15">
        <v>370</v>
      </c>
    </row>
    <row r="8" spans="2:12" x14ac:dyDescent="0.25">
      <c r="B8" s="8">
        <v>4</v>
      </c>
      <c r="C8" s="19" t="s">
        <v>6</v>
      </c>
      <c r="D8" s="17">
        <v>190</v>
      </c>
      <c r="E8" s="17">
        <v>103</v>
      </c>
      <c r="F8" s="17">
        <v>103</v>
      </c>
      <c r="G8" s="18">
        <v>32</v>
      </c>
      <c r="H8" s="12">
        <v>1022</v>
      </c>
      <c r="I8" s="12">
        <v>1013</v>
      </c>
      <c r="J8" s="13">
        <v>970</v>
      </c>
      <c r="K8" s="14">
        <v>560</v>
      </c>
      <c r="L8" s="15">
        <v>469</v>
      </c>
    </row>
    <row r="9" spans="2:12" x14ac:dyDescent="0.25">
      <c r="B9" s="8">
        <v>5</v>
      </c>
      <c r="C9" s="19" t="s">
        <v>7</v>
      </c>
      <c r="D9" s="17">
        <v>427</v>
      </c>
      <c r="E9" s="17">
        <v>318</v>
      </c>
      <c r="F9" s="17">
        <v>189</v>
      </c>
      <c r="G9" s="18">
        <v>99</v>
      </c>
      <c r="H9" s="20">
        <v>379</v>
      </c>
      <c r="I9" s="20">
        <v>378</v>
      </c>
      <c r="J9" s="21">
        <v>367</v>
      </c>
      <c r="K9" s="14">
        <v>226</v>
      </c>
      <c r="L9" s="15">
        <v>170</v>
      </c>
    </row>
    <row r="10" spans="2:12" x14ac:dyDescent="0.25">
      <c r="B10" s="8">
        <v>6</v>
      </c>
      <c r="C10" s="19" t="s">
        <v>8</v>
      </c>
      <c r="D10" s="10">
        <v>1890</v>
      </c>
      <c r="E10" s="10">
        <v>1789</v>
      </c>
      <c r="F10" s="10">
        <v>1679</v>
      </c>
      <c r="G10" s="11">
        <v>1299</v>
      </c>
      <c r="H10" s="20">
        <v>908</v>
      </c>
      <c r="I10" s="20">
        <v>898</v>
      </c>
      <c r="J10" s="21">
        <v>710</v>
      </c>
      <c r="K10" s="14">
        <v>398</v>
      </c>
      <c r="L10" s="15">
        <v>370</v>
      </c>
    </row>
    <row r="11" spans="2:12" x14ac:dyDescent="0.25">
      <c r="B11" s="8">
        <v>7</v>
      </c>
      <c r="C11" s="19" t="s">
        <v>9</v>
      </c>
      <c r="D11" s="17">
        <v>418</v>
      </c>
      <c r="E11" s="17">
        <v>321</v>
      </c>
      <c r="F11" s="17">
        <v>242</v>
      </c>
      <c r="G11" s="18">
        <v>199</v>
      </c>
      <c r="H11" s="20">
        <v>627</v>
      </c>
      <c r="I11" s="20">
        <v>626</v>
      </c>
      <c r="J11" s="21">
        <v>560</v>
      </c>
      <c r="K11" s="14">
        <v>298</v>
      </c>
      <c r="L11" s="15">
        <v>266</v>
      </c>
    </row>
    <row r="12" spans="2:12" x14ac:dyDescent="0.25">
      <c r="B12" s="8">
        <v>8</v>
      </c>
      <c r="C12" s="19" t="s">
        <v>10</v>
      </c>
      <c r="D12" s="17">
        <v>698</v>
      </c>
      <c r="E12" s="17">
        <v>576</v>
      </c>
      <c r="F12" s="17">
        <v>447</v>
      </c>
      <c r="G12" s="18">
        <v>369</v>
      </c>
      <c r="H12" s="20">
        <v>508</v>
      </c>
      <c r="I12" s="20">
        <v>486</v>
      </c>
      <c r="J12" s="21">
        <v>429</v>
      </c>
      <c r="K12" s="14">
        <v>253</v>
      </c>
      <c r="L12" s="15">
        <v>240</v>
      </c>
    </row>
    <row r="13" spans="2:12" x14ac:dyDescent="0.25">
      <c r="B13" s="8">
        <v>9</v>
      </c>
      <c r="C13" s="19" t="s">
        <v>11</v>
      </c>
      <c r="D13" s="17">
        <v>379</v>
      </c>
      <c r="E13" s="17">
        <v>316</v>
      </c>
      <c r="F13" s="17">
        <v>265</v>
      </c>
      <c r="G13" s="18">
        <v>28</v>
      </c>
      <c r="H13" s="20">
        <v>389</v>
      </c>
      <c r="I13" s="20">
        <v>388</v>
      </c>
      <c r="J13" s="21">
        <v>371</v>
      </c>
      <c r="K13" s="14">
        <v>98</v>
      </c>
      <c r="L13" s="15">
        <v>59</v>
      </c>
    </row>
    <row r="14" spans="2:12" x14ac:dyDescent="0.25">
      <c r="B14" s="8">
        <v>10</v>
      </c>
      <c r="C14" s="19" t="s">
        <v>12</v>
      </c>
      <c r="D14" s="17">
        <v>474</v>
      </c>
      <c r="E14" s="17">
        <v>346</v>
      </c>
      <c r="F14" s="17">
        <v>230</v>
      </c>
      <c r="G14" s="18">
        <v>197</v>
      </c>
      <c r="H14" s="20">
        <v>734</v>
      </c>
      <c r="I14" s="20">
        <v>717</v>
      </c>
      <c r="J14" s="21">
        <v>661</v>
      </c>
      <c r="K14" s="14">
        <v>491</v>
      </c>
      <c r="L14" s="15">
        <v>415</v>
      </c>
    </row>
    <row r="15" spans="2:12" x14ac:dyDescent="0.25">
      <c r="B15" s="8">
        <v>11</v>
      </c>
      <c r="C15" s="19" t="s">
        <v>13</v>
      </c>
      <c r="D15" s="10">
        <v>1038</v>
      </c>
      <c r="E15" s="17">
        <v>950</v>
      </c>
      <c r="F15" s="17">
        <v>808</v>
      </c>
      <c r="G15" s="18">
        <v>734</v>
      </c>
      <c r="H15" s="20">
        <v>769</v>
      </c>
      <c r="I15" s="20">
        <v>758</v>
      </c>
      <c r="J15" s="21">
        <v>703</v>
      </c>
      <c r="K15" s="14">
        <v>572</v>
      </c>
      <c r="L15" s="15">
        <v>512</v>
      </c>
    </row>
    <row r="16" spans="2:12" x14ac:dyDescent="0.25">
      <c r="B16" s="8">
        <v>12</v>
      </c>
      <c r="C16" s="19" t="s">
        <v>14</v>
      </c>
      <c r="D16" s="10">
        <v>1201</v>
      </c>
      <c r="E16" s="10">
        <v>1121</v>
      </c>
      <c r="F16" s="10">
        <v>1058</v>
      </c>
      <c r="G16" s="18">
        <v>942</v>
      </c>
      <c r="H16" s="20">
        <v>646</v>
      </c>
      <c r="I16" s="20">
        <v>638</v>
      </c>
      <c r="J16" s="21">
        <v>400</v>
      </c>
      <c r="K16" s="14">
        <v>242</v>
      </c>
      <c r="L16" s="15">
        <v>223</v>
      </c>
    </row>
    <row r="17" spans="2:12" x14ac:dyDescent="0.25">
      <c r="B17" s="8">
        <v>13</v>
      </c>
      <c r="C17" s="19" t="s">
        <v>15</v>
      </c>
      <c r="D17" s="17">
        <v>154</v>
      </c>
      <c r="E17" s="17">
        <v>111</v>
      </c>
      <c r="F17" s="17">
        <v>75</v>
      </c>
      <c r="G17" s="18">
        <v>49</v>
      </c>
      <c r="H17" s="20">
        <v>224</v>
      </c>
      <c r="I17" s="20">
        <v>224</v>
      </c>
      <c r="J17" s="21">
        <v>186</v>
      </c>
      <c r="K17" s="14">
        <v>95</v>
      </c>
      <c r="L17" s="15">
        <v>93</v>
      </c>
    </row>
    <row r="18" spans="2:12" x14ac:dyDescent="0.25">
      <c r="B18" s="8">
        <v>14</v>
      </c>
      <c r="C18" s="19" t="s">
        <v>16</v>
      </c>
      <c r="D18" s="10">
        <v>1314</v>
      </c>
      <c r="E18" s="10">
        <v>1197</v>
      </c>
      <c r="F18" s="10">
        <v>1132</v>
      </c>
      <c r="G18" s="11">
        <v>1029</v>
      </c>
      <c r="H18" s="20">
        <v>388</v>
      </c>
      <c r="I18" s="20">
        <v>385</v>
      </c>
      <c r="J18" s="21">
        <v>323</v>
      </c>
      <c r="K18" s="14">
        <v>165</v>
      </c>
      <c r="L18" s="15">
        <v>155</v>
      </c>
    </row>
    <row r="19" spans="2:12" x14ac:dyDescent="0.25">
      <c r="B19" s="8">
        <v>15</v>
      </c>
      <c r="C19" s="19" t="s">
        <v>17</v>
      </c>
      <c r="D19" s="17">
        <v>141</v>
      </c>
      <c r="E19" s="17">
        <v>64</v>
      </c>
      <c r="F19" s="17">
        <v>64</v>
      </c>
      <c r="G19" s="18">
        <v>42</v>
      </c>
      <c r="H19" s="20">
        <v>644</v>
      </c>
      <c r="I19" s="20">
        <v>633</v>
      </c>
      <c r="J19" s="21">
        <v>609</v>
      </c>
      <c r="K19" s="14">
        <v>367</v>
      </c>
      <c r="L19" s="15">
        <v>349</v>
      </c>
    </row>
    <row r="20" spans="2:12" x14ac:dyDescent="0.25">
      <c r="B20" s="8">
        <v>16</v>
      </c>
      <c r="C20" s="19" t="s">
        <v>18</v>
      </c>
      <c r="D20" s="17">
        <v>360</v>
      </c>
      <c r="E20" s="17">
        <v>325</v>
      </c>
      <c r="F20" s="17">
        <v>295</v>
      </c>
      <c r="G20" s="18">
        <v>260</v>
      </c>
      <c r="H20" s="20">
        <v>484</v>
      </c>
      <c r="I20" s="20">
        <v>484</v>
      </c>
      <c r="J20" s="21">
        <v>453</v>
      </c>
      <c r="K20" s="14">
        <v>281</v>
      </c>
      <c r="L20" s="15">
        <v>272</v>
      </c>
    </row>
    <row r="21" spans="2:12" x14ac:dyDescent="0.25">
      <c r="B21" s="8">
        <v>17</v>
      </c>
      <c r="C21" s="19" t="s">
        <v>19</v>
      </c>
      <c r="D21" s="17">
        <v>184</v>
      </c>
      <c r="E21" s="17">
        <v>122</v>
      </c>
      <c r="F21" s="17">
        <v>68</v>
      </c>
      <c r="G21" s="18">
        <v>48</v>
      </c>
      <c r="H21" s="20">
        <v>573</v>
      </c>
      <c r="I21" s="20">
        <v>571</v>
      </c>
      <c r="J21" s="21">
        <v>555</v>
      </c>
      <c r="K21" s="14">
        <v>441</v>
      </c>
      <c r="L21" s="15">
        <v>433</v>
      </c>
    </row>
    <row r="22" spans="2:12" x14ac:dyDescent="0.25">
      <c r="B22" s="8">
        <v>18</v>
      </c>
      <c r="C22" s="19" t="s">
        <v>20</v>
      </c>
      <c r="D22" s="17">
        <v>975</v>
      </c>
      <c r="E22" s="17">
        <v>858</v>
      </c>
      <c r="F22" s="17">
        <v>757</v>
      </c>
      <c r="G22" s="18">
        <v>684</v>
      </c>
      <c r="H22" s="20">
        <v>611</v>
      </c>
      <c r="I22" s="20">
        <v>609</v>
      </c>
      <c r="J22" s="21">
        <v>525</v>
      </c>
      <c r="K22" s="14">
        <v>358</v>
      </c>
      <c r="L22" s="15">
        <v>336</v>
      </c>
    </row>
    <row r="23" spans="2:12" x14ac:dyDescent="0.25">
      <c r="B23" s="8">
        <v>19</v>
      </c>
      <c r="C23" s="19" t="s">
        <v>21</v>
      </c>
      <c r="D23" s="17">
        <v>492</v>
      </c>
      <c r="E23" s="17">
        <v>405</v>
      </c>
      <c r="F23" s="17">
        <v>322</v>
      </c>
      <c r="G23" s="18">
        <v>291</v>
      </c>
      <c r="H23" s="20">
        <v>868</v>
      </c>
      <c r="I23" s="20">
        <v>863</v>
      </c>
      <c r="J23" s="21">
        <v>818</v>
      </c>
      <c r="K23" s="14">
        <v>403</v>
      </c>
      <c r="L23" s="15">
        <v>373</v>
      </c>
    </row>
    <row r="24" spans="2:12" x14ac:dyDescent="0.25">
      <c r="B24" s="8">
        <v>20</v>
      </c>
      <c r="C24" s="19" t="s">
        <v>22</v>
      </c>
      <c r="D24" s="17">
        <v>400</v>
      </c>
      <c r="E24" s="17">
        <v>288</v>
      </c>
      <c r="F24" s="17">
        <v>213</v>
      </c>
      <c r="G24" s="18">
        <v>32</v>
      </c>
      <c r="H24" s="20">
        <v>596</v>
      </c>
      <c r="I24" s="20">
        <v>593</v>
      </c>
      <c r="J24" s="21">
        <v>542</v>
      </c>
      <c r="K24" s="14">
        <v>438</v>
      </c>
      <c r="L24" s="15">
        <v>424</v>
      </c>
    </row>
    <row r="25" spans="2:12" x14ac:dyDescent="0.25">
      <c r="B25" s="8">
        <v>21</v>
      </c>
      <c r="C25" s="19" t="s">
        <v>23</v>
      </c>
      <c r="D25" s="17">
        <v>119</v>
      </c>
      <c r="E25" s="17">
        <v>36</v>
      </c>
      <c r="F25" s="17">
        <v>35</v>
      </c>
      <c r="G25" s="18">
        <v>10</v>
      </c>
      <c r="H25" s="20">
        <v>741</v>
      </c>
      <c r="I25" s="20">
        <v>739</v>
      </c>
      <c r="J25" s="21">
        <v>721</v>
      </c>
      <c r="K25" s="14">
        <v>625</v>
      </c>
      <c r="L25" s="15">
        <v>614</v>
      </c>
    </row>
    <row r="26" spans="2:12" x14ac:dyDescent="0.25">
      <c r="B26" s="8">
        <v>22</v>
      </c>
      <c r="C26" s="19" t="s">
        <v>24</v>
      </c>
      <c r="D26" s="17">
        <v>695</v>
      </c>
      <c r="E26" s="17">
        <v>607</v>
      </c>
      <c r="F26" s="17">
        <v>549</v>
      </c>
      <c r="G26" s="18">
        <v>332</v>
      </c>
      <c r="H26" s="20">
        <v>432</v>
      </c>
      <c r="I26" s="20">
        <v>421</v>
      </c>
      <c r="J26" s="21">
        <v>414</v>
      </c>
      <c r="K26" s="14">
        <v>76</v>
      </c>
      <c r="L26" s="15">
        <v>66</v>
      </c>
    </row>
    <row r="27" spans="2:12" x14ac:dyDescent="0.25">
      <c r="B27" s="8">
        <v>23</v>
      </c>
      <c r="C27" s="19" t="s">
        <v>25</v>
      </c>
      <c r="D27" s="10">
        <v>2803</v>
      </c>
      <c r="E27" s="10">
        <v>2649</v>
      </c>
      <c r="F27" s="10">
        <v>2461</v>
      </c>
      <c r="G27" s="11">
        <v>2243</v>
      </c>
      <c r="H27" s="20">
        <v>999</v>
      </c>
      <c r="I27" s="20">
        <v>974</v>
      </c>
      <c r="J27" s="21">
        <v>687</v>
      </c>
      <c r="K27" s="14">
        <v>475</v>
      </c>
      <c r="L27" s="15">
        <v>437</v>
      </c>
    </row>
    <row r="28" spans="2:12" x14ac:dyDescent="0.25">
      <c r="B28" s="8">
        <v>24</v>
      </c>
      <c r="C28" s="19" t="s">
        <v>26</v>
      </c>
      <c r="D28" s="10">
        <v>1013</v>
      </c>
      <c r="E28" s="17">
        <v>903</v>
      </c>
      <c r="F28" s="17">
        <v>770</v>
      </c>
      <c r="G28" s="18">
        <v>701</v>
      </c>
      <c r="H28" s="20">
        <v>894</v>
      </c>
      <c r="I28" s="20">
        <v>880</v>
      </c>
      <c r="J28" s="21">
        <v>811</v>
      </c>
      <c r="K28" s="14">
        <v>404</v>
      </c>
      <c r="L28" s="15">
        <v>372</v>
      </c>
    </row>
    <row r="29" spans="2:12" x14ac:dyDescent="0.25">
      <c r="B29" s="8">
        <v>25</v>
      </c>
      <c r="C29" s="19" t="s">
        <v>27</v>
      </c>
      <c r="D29" s="10">
        <v>1214</v>
      </c>
      <c r="E29" s="10">
        <v>1101</v>
      </c>
      <c r="F29" s="10">
        <v>1011</v>
      </c>
      <c r="G29" s="18">
        <v>662</v>
      </c>
      <c r="H29" s="20">
        <v>891</v>
      </c>
      <c r="I29" s="20">
        <v>876</v>
      </c>
      <c r="J29" s="21">
        <v>722</v>
      </c>
      <c r="K29" s="14">
        <v>225</v>
      </c>
      <c r="L29" s="15">
        <v>144</v>
      </c>
    </row>
    <row r="30" spans="2:12" x14ac:dyDescent="0.25">
      <c r="B30" s="8">
        <v>26</v>
      </c>
      <c r="C30" s="19" t="s">
        <v>28</v>
      </c>
      <c r="D30" s="17">
        <v>710</v>
      </c>
      <c r="E30" s="17">
        <v>598</v>
      </c>
      <c r="F30" s="17">
        <v>462</v>
      </c>
      <c r="G30" s="18">
        <v>369</v>
      </c>
      <c r="H30" s="20">
        <v>513</v>
      </c>
      <c r="I30" s="20">
        <v>500</v>
      </c>
      <c r="J30" s="21">
        <v>336</v>
      </c>
      <c r="K30" s="14">
        <v>247</v>
      </c>
      <c r="L30" s="15">
        <v>221</v>
      </c>
    </row>
    <row r="31" spans="2:12" x14ac:dyDescent="0.25">
      <c r="B31" s="22" t="s">
        <v>29</v>
      </c>
      <c r="C31" s="22"/>
      <c r="D31" s="23">
        <v>23108</v>
      </c>
      <c r="E31" s="23">
        <v>20608</v>
      </c>
      <c r="F31" s="23">
        <v>18362</v>
      </c>
      <c r="G31" s="24">
        <v>15204</v>
      </c>
      <c r="H31" s="23">
        <v>18011</v>
      </c>
      <c r="I31" s="25">
        <v>17783</v>
      </c>
      <c r="J31" s="26">
        <v>15762</v>
      </c>
      <c r="K31" s="27">
        <f>SUM(K5:K30)</f>
        <v>9272</v>
      </c>
      <c r="L31" s="28">
        <f>SUM(L5:L30)</f>
        <v>8383</v>
      </c>
    </row>
    <row r="32" spans="2:12" x14ac:dyDescent="0.25">
      <c r="B32" s="22" t="s">
        <v>30</v>
      </c>
      <c r="C32" s="22"/>
      <c r="D32" s="29">
        <v>776</v>
      </c>
      <c r="E32" s="23">
        <v>2500</v>
      </c>
      <c r="F32" s="23">
        <v>2246</v>
      </c>
      <c r="G32" s="24">
        <v>3093</v>
      </c>
      <c r="H32" s="23">
        <v>1281</v>
      </c>
      <c r="I32" s="23">
        <v>1741</v>
      </c>
      <c r="J32" s="26">
        <v>1766</v>
      </c>
      <c r="K32" s="27">
        <v>1273</v>
      </c>
      <c r="L32" s="30">
        <f>174+204+310+227+126+44+100</f>
        <v>1185</v>
      </c>
    </row>
    <row r="33" spans="2:15" x14ac:dyDescent="0.25">
      <c r="B33" s="22" t="s">
        <v>31</v>
      </c>
      <c r="C33" s="22"/>
      <c r="D33" s="23">
        <v>1666</v>
      </c>
      <c r="E33" s="23">
        <v>4166</v>
      </c>
      <c r="F33" s="23">
        <v>6412</v>
      </c>
      <c r="G33" s="24">
        <v>9505</v>
      </c>
      <c r="H33" s="23">
        <v>10786</v>
      </c>
      <c r="I33" s="23">
        <v>12527</v>
      </c>
      <c r="J33" s="26">
        <v>14293</v>
      </c>
      <c r="K33" s="27">
        <f>J33+K32</f>
        <v>15566</v>
      </c>
      <c r="L33" s="31">
        <v>16640</v>
      </c>
    </row>
    <row r="34" spans="2:15" ht="22.5" customHeight="1" x14ac:dyDescent="0.25">
      <c r="B34" s="32" t="s">
        <v>32</v>
      </c>
      <c r="C34" s="32"/>
      <c r="D34" s="29">
        <v>6.72</v>
      </c>
      <c r="E34" s="29">
        <v>16.82</v>
      </c>
      <c r="F34" s="29">
        <v>25.88</v>
      </c>
      <c r="G34" s="33">
        <v>38.369999999999997</v>
      </c>
      <c r="H34" s="29">
        <v>43.54</v>
      </c>
      <c r="I34" s="29">
        <v>50.57</v>
      </c>
      <c r="J34" s="34">
        <v>57.7</v>
      </c>
      <c r="K34" s="35">
        <f>K33/24772*100</f>
        <v>62.837074115937355</v>
      </c>
      <c r="L34" s="35">
        <f>L33/24772*100</f>
        <v>67.172614241885995</v>
      </c>
    </row>
    <row r="36" spans="2:15" x14ac:dyDescent="0.25">
      <c r="H36" s="36"/>
    </row>
    <row r="39" spans="2:15" ht="26.25" customHeight="1" x14ac:dyDescent="0.25">
      <c r="B39" s="37"/>
      <c r="C39" s="37"/>
      <c r="M39" s="38"/>
      <c r="O39" s="38"/>
    </row>
    <row r="78" spans="3:15" x14ac:dyDescent="0.25">
      <c r="E78" s="5">
        <v>2017</v>
      </c>
      <c r="F78" s="5">
        <v>2108</v>
      </c>
      <c r="G78" s="5">
        <v>2019</v>
      </c>
      <c r="H78" s="6">
        <v>2020</v>
      </c>
      <c r="I78" s="6">
        <v>2021</v>
      </c>
      <c r="J78" s="6">
        <v>2022</v>
      </c>
      <c r="K78" s="6">
        <v>2023</v>
      </c>
      <c r="L78" s="6">
        <v>2024</v>
      </c>
    </row>
    <row r="79" spans="3:15" x14ac:dyDescent="0.25">
      <c r="C79" s="22" t="s">
        <v>31</v>
      </c>
      <c r="D79" s="22"/>
      <c r="E79" s="23">
        <v>1666</v>
      </c>
      <c r="F79" s="23">
        <v>4166</v>
      </c>
      <c r="G79" s="23">
        <v>6412</v>
      </c>
      <c r="H79" s="24">
        <v>9505</v>
      </c>
      <c r="I79" s="23">
        <v>10786</v>
      </c>
      <c r="J79" s="23">
        <v>12527</v>
      </c>
      <c r="K79" s="26">
        <v>14293</v>
      </c>
      <c r="L79" s="39">
        <v>15566</v>
      </c>
    </row>
    <row r="80" spans="3:15" x14ac:dyDescent="0.25">
      <c r="N80">
        <v>2017</v>
      </c>
      <c r="O80" s="23">
        <v>1666</v>
      </c>
    </row>
    <row r="81" spans="14:15" x14ac:dyDescent="0.25">
      <c r="N81">
        <v>2018</v>
      </c>
      <c r="O81" s="23">
        <v>4166</v>
      </c>
    </row>
    <row r="82" spans="14:15" x14ac:dyDescent="0.25">
      <c r="N82">
        <v>2019</v>
      </c>
      <c r="O82" s="23">
        <v>6412</v>
      </c>
    </row>
    <row r="83" spans="14:15" x14ac:dyDescent="0.25">
      <c r="N83">
        <v>2020</v>
      </c>
      <c r="O83" s="24">
        <v>9505</v>
      </c>
    </row>
    <row r="84" spans="14:15" x14ac:dyDescent="0.25">
      <c r="N84">
        <v>2021</v>
      </c>
      <c r="O84" s="23">
        <v>10786</v>
      </c>
    </row>
    <row r="85" spans="14:15" x14ac:dyDescent="0.25">
      <c r="N85">
        <v>2022</v>
      </c>
      <c r="O85" s="23">
        <v>12527</v>
      </c>
    </row>
    <row r="86" spans="14:15" x14ac:dyDescent="0.25">
      <c r="N86">
        <v>2023</v>
      </c>
      <c r="O86" s="26">
        <v>14293</v>
      </c>
    </row>
    <row r="87" spans="14:15" x14ac:dyDescent="0.25">
      <c r="N87">
        <v>2024</v>
      </c>
      <c r="O87" s="39">
        <v>15566</v>
      </c>
    </row>
  </sheetData>
  <mergeCells count="9">
    <mergeCell ref="B34:C34"/>
    <mergeCell ref="B39:C39"/>
    <mergeCell ref="C79:D79"/>
    <mergeCell ref="B3:B4"/>
    <mergeCell ref="C3:C4"/>
    <mergeCell ref="D3:L3"/>
    <mergeCell ref="B31:C31"/>
    <mergeCell ref="B32:C32"/>
    <mergeCell ref="B33:C3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2026-08-31T07:29:21Z</dcterms:created>
  <dcterms:modified xsi:type="dcterms:W3CDTF">2026-08-31T07:31:31Z</dcterms:modified>
</cp:coreProperties>
</file>