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STATISTIK\2021\Data Masuk\"/>
    </mc:Choice>
  </mc:AlternateContent>
  <bookViews>
    <workbookView xWindow="0" yWindow="0" windowWidth="28800" windowHeight="11835"/>
  </bookViews>
  <sheets>
    <sheet name="Tabel 1.3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1" l="1"/>
  <c r="F34" i="1"/>
  <c r="D34" i="1"/>
  <c r="C34" i="1"/>
  <c r="E34" i="1" s="1"/>
  <c r="V33" i="1"/>
  <c r="Q33" i="1"/>
  <c r="E33" i="1"/>
  <c r="V32" i="1"/>
  <c r="Q32" i="1"/>
  <c r="E32" i="1"/>
  <c r="V31" i="1"/>
  <c r="Q31" i="1"/>
  <c r="E31" i="1"/>
  <c r="V30" i="1"/>
  <c r="Q30" i="1"/>
  <c r="E30" i="1"/>
  <c r="V29" i="1"/>
  <c r="Q29" i="1"/>
  <c r="E29" i="1"/>
  <c r="V28" i="1"/>
  <c r="Q28" i="1"/>
  <c r="E28" i="1"/>
  <c r="V27" i="1"/>
  <c r="Q27" i="1"/>
  <c r="E27" i="1"/>
  <c r="V26" i="1"/>
  <c r="Q26" i="1"/>
  <c r="E26" i="1"/>
  <c r="V25" i="1"/>
  <c r="Q25" i="1"/>
  <c r="E25" i="1"/>
  <c r="V24" i="1"/>
  <c r="Q24" i="1"/>
  <c r="E24" i="1"/>
  <c r="V23" i="1"/>
  <c r="Q23" i="1"/>
  <c r="E23" i="1"/>
  <c r="V22" i="1"/>
  <c r="Q22" i="1"/>
  <c r="E22" i="1"/>
  <c r="V21" i="1"/>
  <c r="Q21" i="1"/>
  <c r="E21" i="1"/>
  <c r="V20" i="1"/>
  <c r="Q20" i="1"/>
  <c r="E20" i="1"/>
  <c r="V19" i="1"/>
  <c r="Q19" i="1"/>
  <c r="E19" i="1"/>
  <c r="V18" i="1"/>
  <c r="Q18" i="1"/>
  <c r="E18" i="1"/>
  <c r="V17" i="1"/>
  <c r="Q17" i="1"/>
  <c r="E17" i="1"/>
  <c r="V16" i="1"/>
  <c r="Q16" i="1"/>
  <c r="E16" i="1"/>
  <c r="V15" i="1"/>
  <c r="Q15" i="1"/>
  <c r="E15" i="1"/>
  <c r="V14" i="1"/>
  <c r="Q14" i="1"/>
  <c r="E14" i="1"/>
  <c r="V13" i="1"/>
  <c r="Q13" i="1"/>
  <c r="E13" i="1"/>
  <c r="V12" i="1"/>
  <c r="Q12" i="1"/>
  <c r="E12" i="1"/>
  <c r="V11" i="1"/>
  <c r="Q11" i="1"/>
  <c r="E11" i="1"/>
  <c r="V10" i="1"/>
  <c r="Q10" i="1"/>
  <c r="E10" i="1"/>
  <c r="V9" i="1"/>
  <c r="Q9" i="1"/>
  <c r="E9" i="1"/>
  <c r="V8" i="1"/>
  <c r="Q8" i="1"/>
  <c r="E8" i="1"/>
</calcChain>
</file>

<file path=xl/sharedStrings.xml><?xml version="1.0" encoding="utf-8"?>
<sst xmlns="http://schemas.openxmlformats.org/spreadsheetml/2006/main" count="46" uniqueCount="46">
  <si>
    <t>Tabel 1.34</t>
  </si>
  <si>
    <t>Angka Partisipasi Kasar PAUD, Jumlah Sekolah dan Jumlah Guru</t>
  </si>
  <si>
    <t xml:space="preserve"> Menurut Kecamatan Tahun 2020</t>
  </si>
  <si>
    <t>Kecamatan</t>
  </si>
  <si>
    <t>Jumlah Siswa</t>
  </si>
  <si>
    <t>Jumlah Penduduk usia 4-6 tahun</t>
  </si>
  <si>
    <t>APK PAUD</t>
  </si>
  <si>
    <t>Jumlah Sekolah</t>
  </si>
  <si>
    <t>Jumlah Guru</t>
  </si>
  <si>
    <t>SISWA</t>
  </si>
  <si>
    <t>SEKOLAH</t>
  </si>
  <si>
    <t>GURU</t>
  </si>
  <si>
    <t>(1)</t>
  </si>
  <si>
    <t>(2)</t>
  </si>
  <si>
    <t>(3)</t>
  </si>
  <si>
    <t>(4)</t>
  </si>
  <si>
    <t>(5)</t>
  </si>
  <si>
    <t>(6)</t>
  </si>
  <si>
    <t>01 Prambanan</t>
  </si>
  <si>
    <t>02 Gantiwarno</t>
  </si>
  <si>
    <t>03 Wedi</t>
  </si>
  <si>
    <t>04 Bayat</t>
  </si>
  <si>
    <t>05 Cawas</t>
  </si>
  <si>
    <t>06 Trucuk</t>
  </si>
  <si>
    <t>07 Kalikotes</t>
  </si>
  <si>
    <t>08 Kebonarum</t>
  </si>
  <si>
    <t>09 Jogonalan</t>
  </si>
  <si>
    <t>10 Manisrenggo</t>
  </si>
  <si>
    <t>11 Karangnongko</t>
  </si>
  <si>
    <t>12 Ngawen</t>
  </si>
  <si>
    <t>13 Ceper</t>
  </si>
  <si>
    <t>14 Pedan</t>
  </si>
  <si>
    <t>15 Karangdowo</t>
  </si>
  <si>
    <t xml:space="preserve"> 16 Juwiring</t>
  </si>
  <si>
    <t>17 Wonosari</t>
  </si>
  <si>
    <t>18 Delanggu</t>
  </si>
  <si>
    <t>19 Polanharjo</t>
  </si>
  <si>
    <t>20 Karanganom</t>
  </si>
  <si>
    <t>21 Tulung</t>
  </si>
  <si>
    <t>22 Jatinom</t>
  </si>
  <si>
    <t>23 Kemalang</t>
  </si>
  <si>
    <t>24 Klaten Selatan</t>
  </si>
  <si>
    <t>25 Klaten Tengah</t>
  </si>
  <si>
    <t>26 Klaten Utara</t>
  </si>
  <si>
    <t>Jumlah  2020</t>
  </si>
  <si>
    <t>Sumber:  Dinas  Pendidikan  Kabupaten Klaten,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</si>
</sst>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43" formatCode="_(* #,##0.00_);_(* \(#,##0.00\);_(* &quot;-&quot;??_);_(@_)"/>
  </numFmts>
  <fonts count="13" x14ac:knownFonts="1"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b/>
      <sz val="10"/>
      <color rgb="FF000000"/>
      <name val="Bookman Old Style"/>
      <family val="1"/>
    </font>
    <font>
      <sz val="10"/>
      <color rgb="FF000000"/>
      <name val="Bookman Old Style"/>
      <family val="1"/>
    </font>
    <font>
      <sz val="8"/>
      <color rgb="FF000000"/>
      <name val="Bookman Old Style"/>
      <family val="1"/>
    </font>
    <font>
      <sz val="16"/>
      <color theme="0"/>
      <name val="Calibri"/>
      <family val="2"/>
      <charset val="1"/>
      <scheme val="minor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i/>
      <sz val="10"/>
      <color rgb="FF000000"/>
      <name val="Times New Roman"/>
      <family val="1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rgb="FF000000"/>
      </left>
      <right style="hair">
        <color rgb="FF000000"/>
      </right>
      <top style="double">
        <color indexed="64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double">
        <color indexed="64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ill="1" applyAlignment="1">
      <alignment horizontal="center" vertical="top"/>
    </xf>
    <xf numFmtId="0" fontId="1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 vertical="top"/>
    </xf>
    <xf numFmtId="0" fontId="0" fillId="0" borderId="0" xfId="0" applyFill="1" applyAlignment="1">
      <alignment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5" xfId="0" quotePrefix="1" applyFont="1" applyFill="1" applyBorder="1" applyAlignment="1">
      <alignment horizontal="center" vertical="top" wrapText="1"/>
    </xf>
    <xf numFmtId="0" fontId="4" fillId="0" borderId="6" xfId="0" quotePrefix="1" applyFont="1" applyFill="1" applyBorder="1" applyAlignment="1">
      <alignment horizontal="center" vertical="top" wrapText="1"/>
    </xf>
    <xf numFmtId="0" fontId="4" fillId="0" borderId="7" xfId="0" quotePrefix="1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vertical="top" wrapText="1"/>
    </xf>
    <xf numFmtId="41" fontId="7" fillId="0" borderId="9" xfId="0" applyNumberFormat="1" applyFont="1" applyFill="1" applyBorder="1" applyAlignment="1">
      <alignment horizontal="center" vertical="top"/>
    </xf>
    <xf numFmtId="41" fontId="8" fillId="0" borderId="9" xfId="0" applyNumberFormat="1" applyFont="1" applyFill="1" applyBorder="1" applyAlignment="1">
      <alignment horizontal="center" vertical="top"/>
    </xf>
    <xf numFmtId="43" fontId="8" fillId="0" borderId="9" xfId="0" applyNumberFormat="1" applyFont="1" applyFill="1" applyBorder="1" applyAlignment="1">
      <alignment horizontal="center" vertical="top"/>
    </xf>
    <xf numFmtId="41" fontId="8" fillId="0" borderId="10" xfId="0" applyNumberFormat="1" applyFont="1" applyFill="1" applyBorder="1" applyAlignment="1">
      <alignment horizontal="center" vertical="top"/>
    </xf>
    <xf numFmtId="0" fontId="6" fillId="0" borderId="11" xfId="0" applyFont="1" applyFill="1" applyBorder="1" applyAlignment="1">
      <alignment vertical="top" wrapText="1"/>
    </xf>
    <xf numFmtId="41" fontId="7" fillId="0" borderId="12" xfId="0" applyNumberFormat="1" applyFont="1" applyFill="1" applyBorder="1" applyAlignment="1">
      <alignment horizontal="center" vertical="top"/>
    </xf>
    <xf numFmtId="41" fontId="8" fillId="0" borderId="12" xfId="0" applyNumberFormat="1" applyFont="1" applyFill="1" applyBorder="1" applyAlignment="1">
      <alignment horizontal="center" vertical="top"/>
    </xf>
    <xf numFmtId="41" fontId="8" fillId="0" borderId="13" xfId="0" applyNumberFormat="1" applyFont="1" applyFill="1" applyBorder="1" applyAlignment="1">
      <alignment horizontal="center" vertical="top"/>
    </xf>
    <xf numFmtId="41" fontId="9" fillId="0" borderId="12" xfId="0" applyNumberFormat="1" applyFont="1" applyFill="1" applyBorder="1" applyAlignment="1">
      <alignment horizontal="center" vertical="top"/>
    </xf>
    <xf numFmtId="0" fontId="6" fillId="0" borderId="14" xfId="0" applyFont="1" applyFill="1" applyBorder="1" applyAlignment="1">
      <alignment vertical="top" wrapText="1"/>
    </xf>
    <xf numFmtId="41" fontId="7" fillId="0" borderId="15" xfId="0" applyNumberFormat="1" applyFont="1" applyFill="1" applyBorder="1" applyAlignment="1">
      <alignment horizontal="center" vertical="top"/>
    </xf>
    <xf numFmtId="41" fontId="9" fillId="0" borderId="15" xfId="0" applyNumberFormat="1" applyFont="1" applyFill="1" applyBorder="1" applyAlignment="1">
      <alignment horizontal="center" vertical="top"/>
    </xf>
    <xf numFmtId="43" fontId="8" fillId="0" borderId="16" xfId="0" applyNumberFormat="1" applyFont="1" applyFill="1" applyBorder="1" applyAlignment="1">
      <alignment horizontal="center" vertical="top"/>
    </xf>
    <xf numFmtId="41" fontId="8" fillId="0" borderId="15" xfId="0" applyNumberFormat="1" applyFont="1" applyFill="1" applyBorder="1" applyAlignment="1">
      <alignment horizontal="center" vertical="top"/>
    </xf>
    <xf numFmtId="41" fontId="8" fillId="0" borderId="17" xfId="0" applyNumberFormat="1" applyFont="1" applyFill="1" applyBorder="1" applyAlignment="1">
      <alignment horizontal="center" vertical="top"/>
    </xf>
    <xf numFmtId="0" fontId="6" fillId="0" borderId="18" xfId="0" applyFont="1" applyFill="1" applyBorder="1" applyAlignment="1">
      <alignment horizontal="right" vertical="top" wrapText="1"/>
    </xf>
    <xf numFmtId="41" fontId="8" fillId="0" borderId="19" xfId="0" applyNumberFormat="1" applyFont="1" applyFill="1" applyBorder="1"/>
    <xf numFmtId="43" fontId="8" fillId="0" borderId="19" xfId="0" applyNumberFormat="1" applyFont="1" applyFill="1" applyBorder="1" applyAlignment="1">
      <alignment horizontal="center" vertical="top"/>
    </xf>
    <xf numFmtId="41" fontId="8" fillId="0" borderId="20" xfId="0" applyNumberFormat="1" applyFont="1" applyFill="1" applyBorder="1"/>
    <xf numFmtId="41" fontId="8" fillId="0" borderId="9" xfId="0" applyNumberFormat="1" applyFont="1" applyFill="1" applyBorder="1"/>
    <xf numFmtId="43" fontId="8" fillId="0" borderId="9" xfId="0" applyNumberFormat="1" applyFont="1" applyFill="1" applyBorder="1"/>
    <xf numFmtId="41" fontId="8" fillId="0" borderId="10" xfId="0" applyNumberFormat="1" applyFont="1" applyFill="1" applyBorder="1"/>
    <xf numFmtId="0" fontId="6" fillId="0" borderId="8" xfId="0" applyFont="1" applyFill="1" applyBorder="1" applyAlignment="1">
      <alignment horizontal="right" vertical="top" wrapText="1"/>
    </xf>
    <xf numFmtId="43" fontId="9" fillId="0" borderId="12" xfId="0" applyNumberFormat="1" applyFont="1" applyFill="1" applyBorder="1" applyAlignment="1">
      <alignment horizontal="center" vertical="top"/>
    </xf>
    <xf numFmtId="41" fontId="9" fillId="0" borderId="13" xfId="0" applyNumberFormat="1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right" vertical="top" wrapText="1"/>
    </xf>
    <xf numFmtId="41" fontId="6" fillId="0" borderId="12" xfId="0" applyNumberFormat="1" applyFont="1" applyFill="1" applyBorder="1" applyAlignment="1">
      <alignment horizontal="center" vertical="top" wrapText="1"/>
    </xf>
    <xf numFmtId="43" fontId="6" fillId="0" borderId="12" xfId="0" applyNumberFormat="1" applyFont="1" applyFill="1" applyBorder="1" applyAlignment="1">
      <alignment horizontal="center" vertical="top" wrapText="1"/>
    </xf>
    <xf numFmtId="41" fontId="6" fillId="0" borderId="13" xfId="0" applyNumberFormat="1" applyFont="1" applyFill="1" applyBorder="1" applyAlignment="1">
      <alignment horizontal="center" vertical="top" wrapText="1"/>
    </xf>
    <xf numFmtId="0" fontId="6" fillId="0" borderId="21" xfId="0" applyFont="1" applyFill="1" applyBorder="1" applyAlignment="1">
      <alignment horizontal="right" vertical="top" wrapText="1"/>
    </xf>
    <xf numFmtId="41" fontId="6" fillId="0" borderId="22" xfId="0" applyNumberFormat="1" applyFont="1" applyFill="1" applyBorder="1" applyAlignment="1">
      <alignment horizontal="center" vertical="top" wrapText="1"/>
    </xf>
    <xf numFmtId="43" fontId="6" fillId="0" borderId="22" xfId="0" applyNumberFormat="1" applyFont="1" applyFill="1" applyBorder="1" applyAlignment="1">
      <alignment horizontal="center" vertical="top" wrapText="1"/>
    </xf>
    <xf numFmtId="41" fontId="6" fillId="0" borderId="23" xfId="0" applyNumberFormat="1" applyFont="1" applyFill="1" applyBorder="1" applyAlignment="1">
      <alignment horizontal="center" vertical="top" wrapText="1"/>
    </xf>
    <xf numFmtId="0" fontId="10" fillId="0" borderId="0" xfId="0" applyFont="1" applyFill="1" applyBorder="1" applyAlignment="1">
      <alignment vertical="top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B2:V52"/>
  <sheetViews>
    <sheetView tabSelected="1" topLeftCell="A2" workbookViewId="0">
      <pane ySplit="6" topLeftCell="A29" activePane="bottomLeft" state="frozen"/>
      <selection activeCell="A2" sqref="A2"/>
      <selection pane="bottomLeft" activeCell="J39" sqref="J39"/>
    </sheetView>
  </sheetViews>
  <sheetFormatPr defaultRowHeight="15" x14ac:dyDescent="0.25"/>
  <cols>
    <col min="1" max="1" width="5.85546875" style="3" customWidth="1"/>
    <col min="2" max="2" width="15.85546875" style="3" customWidth="1"/>
    <col min="3" max="3" width="12.7109375" style="3" customWidth="1"/>
    <col min="4" max="4" width="13.28515625" style="3" customWidth="1"/>
    <col min="5" max="5" width="12.140625" style="3" customWidth="1"/>
    <col min="6" max="6" width="14" style="3" customWidth="1"/>
    <col min="7" max="7" width="11.7109375" style="3" customWidth="1"/>
    <col min="8" max="22" width="9.140625" style="2"/>
    <col min="23" max="16384" width="9.140625" style="3"/>
  </cols>
  <sheetData>
    <row r="2" spans="2:22" x14ac:dyDescent="0.25">
      <c r="B2" s="1" t="s">
        <v>0</v>
      </c>
      <c r="C2" s="1"/>
      <c r="D2" s="1"/>
      <c r="E2" s="1"/>
      <c r="F2" s="1"/>
      <c r="G2" s="1"/>
    </row>
    <row r="3" spans="2:22" x14ac:dyDescent="0.25">
      <c r="B3" s="4" t="s">
        <v>1</v>
      </c>
      <c r="C3" s="4"/>
      <c r="D3" s="4"/>
      <c r="E3" s="4"/>
      <c r="F3" s="4"/>
      <c r="G3" s="4"/>
    </row>
    <row r="4" spans="2:22" x14ac:dyDescent="0.25">
      <c r="B4" s="4" t="s">
        <v>2</v>
      </c>
      <c r="C4" s="4"/>
      <c r="D4" s="4"/>
      <c r="E4" s="4"/>
      <c r="F4" s="4"/>
      <c r="G4" s="4"/>
    </row>
    <row r="5" spans="2:22" ht="6" customHeight="1" thickBot="1" x14ac:dyDescent="0.3">
      <c r="B5" s="5"/>
      <c r="C5" s="6"/>
      <c r="D5" s="6"/>
      <c r="E5" s="6"/>
      <c r="F5" s="6"/>
      <c r="G5" s="6"/>
    </row>
    <row r="6" spans="2:22" ht="39" thickTop="1" x14ac:dyDescent="0.25">
      <c r="B6" s="7" t="s">
        <v>3</v>
      </c>
      <c r="C6" s="8" t="s">
        <v>4</v>
      </c>
      <c r="D6" s="8" t="s">
        <v>5</v>
      </c>
      <c r="E6" s="8" t="s">
        <v>6</v>
      </c>
      <c r="F6" s="8" t="s">
        <v>7</v>
      </c>
      <c r="G6" s="9" t="s">
        <v>8</v>
      </c>
      <c r="H6" s="10" t="s">
        <v>9</v>
      </c>
      <c r="I6" s="11"/>
      <c r="J6" s="11"/>
      <c r="K6" s="11"/>
      <c r="L6" s="11"/>
      <c r="M6" s="11" t="s">
        <v>10</v>
      </c>
      <c r="N6" s="11"/>
      <c r="O6" s="11"/>
      <c r="P6" s="11"/>
      <c r="Q6" s="11"/>
      <c r="R6" s="11" t="s">
        <v>11</v>
      </c>
      <c r="S6" s="11"/>
      <c r="T6" s="11"/>
      <c r="U6" s="11"/>
      <c r="V6" s="11"/>
    </row>
    <row r="7" spans="2:22" x14ac:dyDescent="0.25">
      <c r="B7" s="12" t="s">
        <v>12</v>
      </c>
      <c r="C7" s="13" t="s">
        <v>13</v>
      </c>
      <c r="D7" s="13" t="s">
        <v>14</v>
      </c>
      <c r="E7" s="13" t="s">
        <v>15</v>
      </c>
      <c r="F7" s="13" t="s">
        <v>16</v>
      </c>
      <c r="G7" s="14" t="s">
        <v>17</v>
      </c>
      <c r="H7" s="10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2:22" x14ac:dyDescent="0.25">
      <c r="B8" s="15" t="s">
        <v>18</v>
      </c>
      <c r="C8" s="16">
        <v>1888</v>
      </c>
      <c r="D8" s="17">
        <v>2091</v>
      </c>
      <c r="E8" s="18">
        <f>C8/D8*100</f>
        <v>90.291726446676236</v>
      </c>
      <c r="F8" s="17">
        <v>54</v>
      </c>
      <c r="G8" s="19">
        <v>190</v>
      </c>
      <c r="P8" s="2">
        <v>27</v>
      </c>
      <c r="Q8" s="2">
        <f>SUM(M8:P8)</f>
        <v>27</v>
      </c>
      <c r="R8" s="2">
        <v>5</v>
      </c>
      <c r="S8" s="2">
        <v>70</v>
      </c>
      <c r="T8" s="2">
        <v>34</v>
      </c>
      <c r="U8" s="2">
        <v>100</v>
      </c>
      <c r="V8" s="2">
        <f>SUM(R8:U8)</f>
        <v>209</v>
      </c>
    </row>
    <row r="9" spans="2:22" x14ac:dyDescent="0.25">
      <c r="B9" s="20" t="s">
        <v>19</v>
      </c>
      <c r="C9" s="21">
        <v>964</v>
      </c>
      <c r="D9" s="22">
        <v>1651</v>
      </c>
      <c r="E9" s="18">
        <f t="shared" ref="E9:E34" si="0">C9/D9*100</f>
        <v>58.38885523924894</v>
      </c>
      <c r="F9" s="22">
        <v>45</v>
      </c>
      <c r="G9" s="23">
        <v>77</v>
      </c>
      <c r="P9" s="2">
        <v>24</v>
      </c>
      <c r="Q9" s="2">
        <f t="shared" ref="Q9:Q33" si="1">SUM(M9:P9)</f>
        <v>24</v>
      </c>
      <c r="R9" s="2">
        <v>7</v>
      </c>
      <c r="S9" s="2">
        <v>44</v>
      </c>
      <c r="T9" s="2">
        <v>17</v>
      </c>
      <c r="U9" s="2">
        <v>66</v>
      </c>
      <c r="V9" s="2">
        <f t="shared" ref="V9:V33" si="2">SUM(R9:U9)</f>
        <v>134</v>
      </c>
    </row>
    <row r="10" spans="2:22" x14ac:dyDescent="0.25">
      <c r="B10" s="20" t="s">
        <v>20</v>
      </c>
      <c r="C10" s="21">
        <v>2050</v>
      </c>
      <c r="D10" s="22">
        <v>2215</v>
      </c>
      <c r="E10" s="18">
        <f t="shared" si="0"/>
        <v>92.550790067720087</v>
      </c>
      <c r="F10" s="22">
        <v>56</v>
      </c>
      <c r="G10" s="23">
        <v>178</v>
      </c>
      <c r="P10" s="2">
        <v>30</v>
      </c>
      <c r="Q10" s="2">
        <f t="shared" si="1"/>
        <v>30</v>
      </c>
      <c r="R10" s="2">
        <v>7</v>
      </c>
      <c r="S10" s="2">
        <v>55</v>
      </c>
      <c r="T10" s="2">
        <v>21</v>
      </c>
      <c r="U10" s="2">
        <v>111</v>
      </c>
      <c r="V10" s="2">
        <f t="shared" si="2"/>
        <v>194</v>
      </c>
    </row>
    <row r="11" spans="2:22" x14ac:dyDescent="0.25">
      <c r="B11" s="20" t="s">
        <v>21</v>
      </c>
      <c r="C11" s="21">
        <v>1847</v>
      </c>
      <c r="D11" s="22">
        <v>2795</v>
      </c>
      <c r="E11" s="18">
        <f t="shared" si="0"/>
        <v>66.082289803220036</v>
      </c>
      <c r="F11" s="22">
        <v>65</v>
      </c>
      <c r="G11" s="23">
        <v>177</v>
      </c>
      <c r="P11" s="2">
        <v>35</v>
      </c>
      <c r="Q11" s="2">
        <f t="shared" si="1"/>
        <v>35</v>
      </c>
      <c r="R11" s="2">
        <v>0</v>
      </c>
      <c r="S11" s="2">
        <v>32</v>
      </c>
      <c r="T11" s="2">
        <v>36</v>
      </c>
      <c r="U11" s="2">
        <v>123</v>
      </c>
      <c r="V11" s="2">
        <f t="shared" si="2"/>
        <v>191</v>
      </c>
    </row>
    <row r="12" spans="2:22" x14ac:dyDescent="0.25">
      <c r="B12" s="20" t="s">
        <v>22</v>
      </c>
      <c r="C12" s="21">
        <v>1776</v>
      </c>
      <c r="D12" s="22">
        <v>2281</v>
      </c>
      <c r="E12" s="18">
        <f t="shared" si="0"/>
        <v>77.860587461639625</v>
      </c>
      <c r="F12" s="22">
        <v>68</v>
      </c>
      <c r="G12" s="23">
        <v>187</v>
      </c>
      <c r="P12" s="2">
        <v>37</v>
      </c>
      <c r="Q12" s="2">
        <f t="shared" si="1"/>
        <v>37</v>
      </c>
      <c r="R12" s="2">
        <v>0</v>
      </c>
      <c r="S12" s="2">
        <v>47</v>
      </c>
      <c r="T12" s="2">
        <v>20</v>
      </c>
      <c r="U12" s="2">
        <v>128</v>
      </c>
      <c r="V12" s="2">
        <f t="shared" si="2"/>
        <v>195</v>
      </c>
    </row>
    <row r="13" spans="2:22" x14ac:dyDescent="0.25">
      <c r="B13" s="20" t="s">
        <v>23</v>
      </c>
      <c r="C13" s="21">
        <v>2654</v>
      </c>
      <c r="D13" s="22">
        <v>3441</v>
      </c>
      <c r="E13" s="18">
        <f t="shared" si="0"/>
        <v>77.128741644870686</v>
      </c>
      <c r="F13" s="22">
        <v>91</v>
      </c>
      <c r="G13" s="23">
        <v>220</v>
      </c>
      <c r="P13" s="2">
        <v>43</v>
      </c>
      <c r="Q13" s="2">
        <f t="shared" si="1"/>
        <v>43</v>
      </c>
      <c r="R13" s="2">
        <v>4</v>
      </c>
      <c r="S13" s="2">
        <v>78</v>
      </c>
      <c r="T13" s="2">
        <v>0</v>
      </c>
      <c r="U13" s="2">
        <v>103</v>
      </c>
      <c r="V13" s="2">
        <f t="shared" si="2"/>
        <v>185</v>
      </c>
    </row>
    <row r="14" spans="2:22" x14ac:dyDescent="0.25">
      <c r="B14" s="20" t="s">
        <v>24</v>
      </c>
      <c r="C14" s="21">
        <v>957</v>
      </c>
      <c r="D14" s="22">
        <v>1651</v>
      </c>
      <c r="E14" s="18">
        <f t="shared" si="0"/>
        <v>57.964869775893405</v>
      </c>
      <c r="F14" s="22">
        <v>29</v>
      </c>
      <c r="G14" s="23">
        <v>68</v>
      </c>
      <c r="P14" s="2">
        <v>20</v>
      </c>
      <c r="Q14" s="2">
        <f t="shared" si="1"/>
        <v>20</v>
      </c>
      <c r="R14" s="2">
        <v>0</v>
      </c>
      <c r="S14" s="2">
        <v>29</v>
      </c>
      <c r="T14" s="2">
        <v>0</v>
      </c>
      <c r="U14" s="2">
        <v>51</v>
      </c>
      <c r="V14" s="2">
        <f t="shared" si="2"/>
        <v>80</v>
      </c>
    </row>
    <row r="15" spans="2:22" x14ac:dyDescent="0.25">
      <c r="B15" s="20" t="s">
        <v>25</v>
      </c>
      <c r="C15" s="21">
        <v>997</v>
      </c>
      <c r="D15" s="22">
        <v>854</v>
      </c>
      <c r="E15" s="18">
        <f t="shared" si="0"/>
        <v>116.74473067915692</v>
      </c>
      <c r="F15" s="22">
        <v>29</v>
      </c>
      <c r="G15" s="23">
        <v>116</v>
      </c>
      <c r="P15" s="2">
        <v>17</v>
      </c>
      <c r="Q15" s="2">
        <f t="shared" si="1"/>
        <v>17</v>
      </c>
      <c r="R15" s="2">
        <v>3</v>
      </c>
      <c r="S15" s="2">
        <v>25</v>
      </c>
      <c r="T15" s="2">
        <v>10</v>
      </c>
      <c r="U15" s="2">
        <v>79</v>
      </c>
      <c r="V15" s="2">
        <f t="shared" si="2"/>
        <v>117</v>
      </c>
    </row>
    <row r="16" spans="2:22" x14ac:dyDescent="0.25">
      <c r="B16" s="20" t="s">
        <v>26</v>
      </c>
      <c r="C16" s="21">
        <v>2001</v>
      </c>
      <c r="D16" s="22">
        <v>2514</v>
      </c>
      <c r="E16" s="18">
        <f t="shared" si="0"/>
        <v>79.59427207637232</v>
      </c>
      <c r="F16" s="22">
        <v>68</v>
      </c>
      <c r="G16" s="23">
        <v>163</v>
      </c>
      <c r="P16" s="2">
        <v>37</v>
      </c>
      <c r="Q16" s="2">
        <f t="shared" si="1"/>
        <v>37</v>
      </c>
      <c r="R16" s="2">
        <v>2</v>
      </c>
      <c r="S16" s="2">
        <v>71</v>
      </c>
      <c r="T16" s="2">
        <v>5</v>
      </c>
      <c r="U16" s="2">
        <v>95</v>
      </c>
      <c r="V16" s="2">
        <f t="shared" si="2"/>
        <v>173</v>
      </c>
    </row>
    <row r="17" spans="2:22" x14ac:dyDescent="0.25">
      <c r="B17" s="20" t="s">
        <v>27</v>
      </c>
      <c r="C17" s="21">
        <v>1698</v>
      </c>
      <c r="D17" s="22">
        <v>1926</v>
      </c>
      <c r="E17" s="18">
        <f t="shared" si="0"/>
        <v>88.161993769470399</v>
      </c>
      <c r="F17" s="22">
        <v>51</v>
      </c>
      <c r="G17" s="23">
        <v>134</v>
      </c>
      <c r="P17" s="2">
        <v>30</v>
      </c>
      <c r="Q17" s="2">
        <f t="shared" si="1"/>
        <v>30</v>
      </c>
      <c r="R17" s="2">
        <v>0</v>
      </c>
      <c r="S17" s="2">
        <v>56</v>
      </c>
      <c r="T17" s="2">
        <v>12</v>
      </c>
      <c r="U17" s="2">
        <v>81</v>
      </c>
      <c r="V17" s="2">
        <f t="shared" si="2"/>
        <v>149</v>
      </c>
    </row>
    <row r="18" spans="2:22" x14ac:dyDescent="0.25">
      <c r="B18" s="20" t="s">
        <v>28</v>
      </c>
      <c r="C18" s="21">
        <v>1217</v>
      </c>
      <c r="D18" s="22">
        <v>1540</v>
      </c>
      <c r="E18" s="18">
        <f t="shared" si="0"/>
        <v>79.025974025974023</v>
      </c>
      <c r="F18" s="22">
        <v>50</v>
      </c>
      <c r="G18" s="23">
        <v>73</v>
      </c>
      <c r="P18" s="2">
        <v>28</v>
      </c>
      <c r="Q18" s="2">
        <f t="shared" si="1"/>
        <v>28</v>
      </c>
      <c r="R18" s="2">
        <v>0</v>
      </c>
      <c r="S18" s="2">
        <v>48</v>
      </c>
      <c r="T18" s="2">
        <v>0</v>
      </c>
      <c r="U18" s="2">
        <v>60</v>
      </c>
      <c r="V18" s="2">
        <f t="shared" si="2"/>
        <v>108</v>
      </c>
    </row>
    <row r="19" spans="2:22" x14ac:dyDescent="0.25">
      <c r="B19" s="20" t="s">
        <v>29</v>
      </c>
      <c r="C19" s="21">
        <v>1472</v>
      </c>
      <c r="D19" s="22">
        <v>2100</v>
      </c>
      <c r="E19" s="18">
        <f t="shared" si="0"/>
        <v>70.095238095238102</v>
      </c>
      <c r="F19" s="22">
        <v>59</v>
      </c>
      <c r="G19" s="23">
        <v>133</v>
      </c>
      <c r="P19" s="2">
        <v>24</v>
      </c>
      <c r="Q19" s="2">
        <f t="shared" si="1"/>
        <v>24</v>
      </c>
      <c r="R19" s="2">
        <v>1</v>
      </c>
      <c r="S19" s="2">
        <v>25</v>
      </c>
      <c r="T19" s="2">
        <v>1</v>
      </c>
      <c r="U19" s="2">
        <v>56</v>
      </c>
      <c r="V19" s="2">
        <f t="shared" si="2"/>
        <v>83</v>
      </c>
    </row>
    <row r="20" spans="2:22" x14ac:dyDescent="0.25">
      <c r="B20" s="20" t="s">
        <v>30</v>
      </c>
      <c r="C20" s="21">
        <v>2385</v>
      </c>
      <c r="D20" s="22">
        <v>2881</v>
      </c>
      <c r="E20" s="18">
        <f t="shared" si="0"/>
        <v>82.783755640402632</v>
      </c>
      <c r="F20" s="22">
        <v>78</v>
      </c>
      <c r="G20" s="23">
        <v>193</v>
      </c>
      <c r="P20" s="2">
        <v>52</v>
      </c>
      <c r="Q20" s="2">
        <f t="shared" si="1"/>
        <v>52</v>
      </c>
      <c r="R20" s="2">
        <v>13</v>
      </c>
      <c r="S20" s="2">
        <v>62</v>
      </c>
      <c r="T20" s="2">
        <v>18</v>
      </c>
      <c r="U20" s="2">
        <v>92</v>
      </c>
      <c r="V20" s="2">
        <f t="shared" si="2"/>
        <v>185</v>
      </c>
    </row>
    <row r="21" spans="2:22" x14ac:dyDescent="0.25">
      <c r="B21" s="20" t="s">
        <v>31</v>
      </c>
      <c r="C21" s="21">
        <v>1948</v>
      </c>
      <c r="D21" s="22">
        <v>2017</v>
      </c>
      <c r="E21" s="18">
        <f t="shared" si="0"/>
        <v>96.579077838373834</v>
      </c>
      <c r="F21" s="22">
        <v>55</v>
      </c>
      <c r="G21" s="23">
        <v>133</v>
      </c>
      <c r="P21" s="2">
        <v>35</v>
      </c>
      <c r="Q21" s="2">
        <f t="shared" si="1"/>
        <v>35</v>
      </c>
      <c r="R21" s="2">
        <v>4</v>
      </c>
      <c r="S21" s="2">
        <v>21</v>
      </c>
      <c r="T21" s="2">
        <v>38</v>
      </c>
      <c r="U21" s="2">
        <v>101</v>
      </c>
      <c r="V21" s="2">
        <f t="shared" si="2"/>
        <v>164</v>
      </c>
    </row>
    <row r="22" spans="2:22" x14ac:dyDescent="0.25">
      <c r="B22" s="20" t="s">
        <v>32</v>
      </c>
      <c r="C22" s="21">
        <v>1073</v>
      </c>
      <c r="D22" s="22">
        <v>1781</v>
      </c>
      <c r="E22" s="18">
        <f t="shared" si="0"/>
        <v>60.247052217855135</v>
      </c>
      <c r="F22" s="22">
        <v>48</v>
      </c>
      <c r="G22" s="23">
        <v>81</v>
      </c>
      <c r="P22" s="2">
        <v>31</v>
      </c>
      <c r="Q22" s="2">
        <f t="shared" si="1"/>
        <v>31</v>
      </c>
      <c r="R22" s="2">
        <v>0</v>
      </c>
      <c r="S22" s="2">
        <v>48</v>
      </c>
      <c r="T22" s="2">
        <v>0</v>
      </c>
      <c r="U22" s="2">
        <v>63</v>
      </c>
      <c r="V22" s="2">
        <f t="shared" si="2"/>
        <v>111</v>
      </c>
    </row>
    <row r="23" spans="2:22" x14ac:dyDescent="0.25">
      <c r="B23" s="20" t="s">
        <v>33</v>
      </c>
      <c r="C23" s="21">
        <v>2102</v>
      </c>
      <c r="D23" s="22">
        <v>2483</v>
      </c>
      <c r="E23" s="18">
        <f t="shared" si="0"/>
        <v>84.655658477648004</v>
      </c>
      <c r="F23" s="22">
        <v>61</v>
      </c>
      <c r="G23" s="23">
        <v>135</v>
      </c>
      <c r="P23" s="2">
        <v>41</v>
      </c>
      <c r="Q23" s="2">
        <f t="shared" si="1"/>
        <v>41</v>
      </c>
      <c r="R23" s="2">
        <v>0</v>
      </c>
      <c r="S23" s="2">
        <v>53</v>
      </c>
      <c r="T23" s="2">
        <v>9</v>
      </c>
      <c r="U23" s="2">
        <v>109</v>
      </c>
      <c r="V23" s="2">
        <f t="shared" si="2"/>
        <v>171</v>
      </c>
    </row>
    <row r="24" spans="2:22" x14ac:dyDescent="0.25">
      <c r="B24" s="20" t="s">
        <v>34</v>
      </c>
      <c r="C24" s="21">
        <v>1782</v>
      </c>
      <c r="D24" s="22">
        <v>2722</v>
      </c>
      <c r="E24" s="18">
        <f t="shared" si="0"/>
        <v>65.466568699485677</v>
      </c>
      <c r="F24" s="22">
        <v>69</v>
      </c>
      <c r="G24" s="23">
        <v>163</v>
      </c>
      <c r="P24" s="2">
        <v>44</v>
      </c>
      <c r="Q24" s="2">
        <f t="shared" si="1"/>
        <v>44</v>
      </c>
      <c r="R24" s="2">
        <v>4</v>
      </c>
      <c r="S24" s="2">
        <v>58</v>
      </c>
      <c r="T24" s="2">
        <v>3</v>
      </c>
      <c r="U24" s="2">
        <v>124</v>
      </c>
      <c r="V24" s="2">
        <f t="shared" si="2"/>
        <v>189</v>
      </c>
    </row>
    <row r="25" spans="2:22" x14ac:dyDescent="0.25">
      <c r="B25" s="20" t="s">
        <v>35</v>
      </c>
      <c r="C25" s="21">
        <v>1827</v>
      </c>
      <c r="D25" s="22">
        <v>1726</v>
      </c>
      <c r="E25" s="18">
        <f t="shared" si="0"/>
        <v>105.85168018539977</v>
      </c>
      <c r="F25" s="22">
        <v>50</v>
      </c>
      <c r="G25" s="23">
        <v>190</v>
      </c>
      <c r="P25" s="2">
        <v>30</v>
      </c>
      <c r="Q25" s="2">
        <f t="shared" si="1"/>
        <v>30</v>
      </c>
      <c r="R25" s="2">
        <v>5</v>
      </c>
      <c r="S25" s="2">
        <v>50</v>
      </c>
      <c r="T25" s="2">
        <v>13</v>
      </c>
      <c r="U25" s="2">
        <v>117</v>
      </c>
      <c r="V25" s="2">
        <f t="shared" si="2"/>
        <v>185</v>
      </c>
    </row>
    <row r="26" spans="2:22" x14ac:dyDescent="0.25">
      <c r="B26" s="20" t="s">
        <v>36</v>
      </c>
      <c r="C26" s="21">
        <v>1163</v>
      </c>
      <c r="D26" s="22">
        <v>1760</v>
      </c>
      <c r="E26" s="18">
        <f t="shared" si="0"/>
        <v>66.079545454545453</v>
      </c>
      <c r="F26" s="22">
        <v>56</v>
      </c>
      <c r="G26" s="23">
        <v>100</v>
      </c>
      <c r="P26" s="2">
        <v>30</v>
      </c>
      <c r="Q26" s="2">
        <f t="shared" si="1"/>
        <v>30</v>
      </c>
      <c r="R26" s="2">
        <v>0</v>
      </c>
      <c r="S26" s="2">
        <v>27</v>
      </c>
      <c r="T26" s="2">
        <v>25</v>
      </c>
      <c r="U26" s="2">
        <v>71</v>
      </c>
      <c r="V26" s="2">
        <f t="shared" si="2"/>
        <v>123</v>
      </c>
    </row>
    <row r="27" spans="2:22" x14ac:dyDescent="0.25">
      <c r="B27" s="20" t="s">
        <v>37</v>
      </c>
      <c r="C27" s="21">
        <v>1726</v>
      </c>
      <c r="D27" s="22">
        <v>2013</v>
      </c>
      <c r="E27" s="18">
        <f t="shared" si="0"/>
        <v>85.742672627918523</v>
      </c>
      <c r="F27" s="22">
        <v>70</v>
      </c>
      <c r="G27" s="23">
        <v>167</v>
      </c>
      <c r="P27" s="2">
        <v>48</v>
      </c>
      <c r="Q27" s="2">
        <f t="shared" si="1"/>
        <v>48</v>
      </c>
      <c r="R27" s="2">
        <v>3</v>
      </c>
      <c r="S27" s="2">
        <v>50</v>
      </c>
      <c r="T27" s="2">
        <v>11</v>
      </c>
      <c r="U27" s="2">
        <v>127</v>
      </c>
      <c r="V27" s="2">
        <f t="shared" si="2"/>
        <v>191</v>
      </c>
    </row>
    <row r="28" spans="2:22" x14ac:dyDescent="0.25">
      <c r="B28" s="20" t="s">
        <v>38</v>
      </c>
      <c r="C28" s="21">
        <v>1668</v>
      </c>
      <c r="D28" s="22">
        <v>2430</v>
      </c>
      <c r="E28" s="18">
        <f t="shared" si="0"/>
        <v>68.641975308641975</v>
      </c>
      <c r="F28" s="22">
        <v>62</v>
      </c>
      <c r="G28" s="23">
        <v>144</v>
      </c>
      <c r="P28" s="2">
        <v>40</v>
      </c>
      <c r="Q28" s="2">
        <f t="shared" si="1"/>
        <v>40</v>
      </c>
      <c r="R28" s="2">
        <v>0</v>
      </c>
      <c r="S28" s="2">
        <v>49</v>
      </c>
      <c r="T28" s="2">
        <v>6</v>
      </c>
      <c r="U28" s="2">
        <v>81</v>
      </c>
      <c r="V28" s="2">
        <f t="shared" si="2"/>
        <v>136</v>
      </c>
    </row>
    <row r="29" spans="2:22" x14ac:dyDescent="0.25">
      <c r="B29" s="20" t="s">
        <v>39</v>
      </c>
      <c r="C29" s="21">
        <v>1980</v>
      </c>
      <c r="D29" s="22">
        <v>2746</v>
      </c>
      <c r="E29" s="18">
        <f t="shared" si="0"/>
        <v>72.1048798252003</v>
      </c>
      <c r="F29" s="22">
        <v>61</v>
      </c>
      <c r="G29" s="23">
        <v>141</v>
      </c>
      <c r="P29" s="2">
        <v>49</v>
      </c>
      <c r="Q29" s="2">
        <f t="shared" si="1"/>
        <v>49</v>
      </c>
      <c r="R29" s="2">
        <v>7</v>
      </c>
      <c r="S29" s="2">
        <v>28</v>
      </c>
      <c r="T29" s="2">
        <v>16</v>
      </c>
      <c r="U29" s="2">
        <v>122</v>
      </c>
      <c r="V29" s="2">
        <f t="shared" si="2"/>
        <v>173</v>
      </c>
    </row>
    <row r="30" spans="2:22" x14ac:dyDescent="0.25">
      <c r="B30" s="20" t="s">
        <v>40</v>
      </c>
      <c r="C30" s="21">
        <v>1131</v>
      </c>
      <c r="D30" s="22">
        <v>1740</v>
      </c>
      <c r="E30" s="18">
        <f t="shared" si="0"/>
        <v>65</v>
      </c>
      <c r="F30" s="22">
        <v>35</v>
      </c>
      <c r="G30" s="23">
        <v>80</v>
      </c>
      <c r="P30" s="2">
        <v>21</v>
      </c>
      <c r="Q30" s="2">
        <f t="shared" si="1"/>
        <v>21</v>
      </c>
      <c r="R30" s="2">
        <v>0</v>
      </c>
      <c r="S30" s="2">
        <v>14</v>
      </c>
      <c r="T30" s="2">
        <v>31</v>
      </c>
      <c r="U30" s="2">
        <v>55</v>
      </c>
      <c r="V30" s="2">
        <f t="shared" si="2"/>
        <v>100</v>
      </c>
    </row>
    <row r="31" spans="2:22" x14ac:dyDescent="0.25">
      <c r="B31" s="20" t="s">
        <v>41</v>
      </c>
      <c r="C31" s="21">
        <v>1591</v>
      </c>
      <c r="D31" s="22">
        <v>1810</v>
      </c>
      <c r="E31" s="18">
        <f t="shared" si="0"/>
        <v>87.900552486187848</v>
      </c>
      <c r="F31" s="22">
        <v>55</v>
      </c>
      <c r="G31" s="23">
        <v>158</v>
      </c>
      <c r="P31" s="2">
        <v>26</v>
      </c>
      <c r="Q31" s="2">
        <f t="shared" si="1"/>
        <v>26</v>
      </c>
      <c r="R31" s="2">
        <v>3</v>
      </c>
      <c r="S31" s="2">
        <v>64</v>
      </c>
      <c r="T31" s="2">
        <v>12</v>
      </c>
      <c r="U31" s="2">
        <v>83</v>
      </c>
      <c r="V31" s="2">
        <f t="shared" si="2"/>
        <v>162</v>
      </c>
    </row>
    <row r="32" spans="2:22" x14ac:dyDescent="0.25">
      <c r="B32" s="20" t="s">
        <v>42</v>
      </c>
      <c r="C32" s="21">
        <v>2338</v>
      </c>
      <c r="D32" s="24">
        <v>1647</v>
      </c>
      <c r="E32" s="18">
        <f t="shared" si="0"/>
        <v>141.95506982392229</v>
      </c>
      <c r="F32" s="22">
        <v>57</v>
      </c>
      <c r="G32" s="23">
        <v>213</v>
      </c>
      <c r="P32" s="2">
        <v>36</v>
      </c>
      <c r="Q32" s="2">
        <f t="shared" si="1"/>
        <v>36</v>
      </c>
      <c r="R32" s="2">
        <v>19</v>
      </c>
      <c r="S32" s="2">
        <v>60</v>
      </c>
      <c r="T32" s="2">
        <v>0</v>
      </c>
      <c r="U32" s="2">
        <v>139</v>
      </c>
      <c r="V32" s="2">
        <f t="shared" si="2"/>
        <v>218</v>
      </c>
    </row>
    <row r="33" spans="2:22" ht="15.75" thickBot="1" x14ac:dyDescent="0.3">
      <c r="B33" s="25" t="s">
        <v>43</v>
      </c>
      <c r="C33" s="26">
        <v>1967</v>
      </c>
      <c r="D33" s="27">
        <v>2024</v>
      </c>
      <c r="E33" s="28">
        <f t="shared" si="0"/>
        <v>97.183794466403157</v>
      </c>
      <c r="F33" s="29">
        <v>64</v>
      </c>
      <c r="G33" s="30">
        <v>174</v>
      </c>
      <c r="P33" s="2">
        <v>37</v>
      </c>
      <c r="Q33" s="2">
        <f t="shared" si="1"/>
        <v>37</v>
      </c>
      <c r="R33" s="2">
        <v>11</v>
      </c>
      <c r="S33" s="2">
        <v>70</v>
      </c>
      <c r="T33" s="2">
        <v>0</v>
      </c>
      <c r="U33" s="2">
        <v>124</v>
      </c>
      <c r="V33" s="2">
        <f t="shared" si="2"/>
        <v>205</v>
      </c>
    </row>
    <row r="34" spans="2:22" x14ac:dyDescent="0.25">
      <c r="B34" s="31" t="s">
        <v>44</v>
      </c>
      <c r="C34" s="32">
        <f>SUM(C8:C33)</f>
        <v>44202</v>
      </c>
      <c r="D34" s="32">
        <f>SUM(D8:D33)</f>
        <v>54839</v>
      </c>
      <c r="E34" s="33">
        <f t="shared" si="0"/>
        <v>80.603220335892345</v>
      </c>
      <c r="F34" s="32">
        <f>SUM(F8:F33)</f>
        <v>1486</v>
      </c>
      <c r="G34" s="34">
        <f>SUM(G8:G33)</f>
        <v>3788</v>
      </c>
    </row>
    <row r="35" spans="2:22" x14ac:dyDescent="0.25">
      <c r="B35" s="31">
        <v>2019</v>
      </c>
      <c r="C35" s="35">
        <v>49140</v>
      </c>
      <c r="D35" s="35">
        <v>54399</v>
      </c>
      <c r="E35" s="36">
        <v>90.33</v>
      </c>
      <c r="F35" s="35">
        <v>1549</v>
      </c>
      <c r="G35" s="37">
        <v>3850</v>
      </c>
    </row>
    <row r="36" spans="2:22" x14ac:dyDescent="0.25">
      <c r="B36" s="31">
        <v>2018</v>
      </c>
      <c r="C36" s="35">
        <v>44271</v>
      </c>
      <c r="D36" s="35">
        <v>54107</v>
      </c>
      <c r="E36" s="36">
        <v>81.819999999999993</v>
      </c>
      <c r="F36" s="35">
        <v>1520</v>
      </c>
      <c r="G36" s="37">
        <v>3972</v>
      </c>
    </row>
    <row r="37" spans="2:22" x14ac:dyDescent="0.25">
      <c r="B37" s="38">
        <v>2017</v>
      </c>
      <c r="C37" s="24">
        <v>43267</v>
      </c>
      <c r="D37" s="24">
        <v>55042</v>
      </c>
      <c r="E37" s="39">
        <v>78.607245376258135</v>
      </c>
      <c r="F37" s="24">
        <v>1428</v>
      </c>
      <c r="G37" s="40">
        <v>4131</v>
      </c>
    </row>
    <row r="38" spans="2:22" x14ac:dyDescent="0.25">
      <c r="B38" s="41">
        <v>2016</v>
      </c>
      <c r="C38" s="42">
        <v>48138</v>
      </c>
      <c r="D38" s="42">
        <v>52113</v>
      </c>
      <c r="E38" s="43">
        <v>92.372344712451792</v>
      </c>
      <c r="F38" s="42">
        <v>1479</v>
      </c>
      <c r="G38" s="44">
        <v>4435</v>
      </c>
    </row>
    <row r="39" spans="2:22" x14ac:dyDescent="0.25">
      <c r="B39" s="41">
        <v>2015</v>
      </c>
      <c r="C39" s="42">
        <v>48599</v>
      </c>
      <c r="D39" s="42">
        <v>52714</v>
      </c>
      <c r="E39" s="43">
        <v>92.193724627233749</v>
      </c>
      <c r="F39" s="42">
        <v>1525</v>
      </c>
      <c r="G39" s="44">
        <v>4518</v>
      </c>
    </row>
    <row r="40" spans="2:22" ht="15.75" thickBot="1" x14ac:dyDescent="0.3">
      <c r="B40" s="45">
        <v>2014</v>
      </c>
      <c r="C40" s="46">
        <v>42977</v>
      </c>
      <c r="D40" s="46">
        <v>54930</v>
      </c>
      <c r="E40" s="47">
        <v>78.239577644274533</v>
      </c>
      <c r="F40" s="46">
        <v>1287</v>
      </c>
      <c r="G40" s="48">
        <v>3773</v>
      </c>
    </row>
    <row r="41" spans="2:22" ht="15.75" thickTop="1" x14ac:dyDescent="0.25">
      <c r="B41" s="49" t="s">
        <v>45</v>
      </c>
      <c r="C41" s="49"/>
      <c r="D41" s="49"/>
      <c r="E41" s="49"/>
      <c r="F41" s="49"/>
      <c r="G41" s="6"/>
    </row>
    <row r="43" spans="2:22" x14ac:dyDescent="0.25">
      <c r="D43" s="50"/>
      <c r="E43" s="50"/>
      <c r="F43" s="50"/>
      <c r="G43" s="50"/>
    </row>
    <row r="44" spans="2:22" x14ac:dyDescent="0.25">
      <c r="D44" s="50"/>
      <c r="E44" s="50"/>
      <c r="F44" s="50"/>
      <c r="G44" s="50"/>
    </row>
    <row r="45" spans="2:22" x14ac:dyDescent="0.25">
      <c r="D45" s="50"/>
      <c r="E45" s="50"/>
      <c r="F45" s="50"/>
      <c r="G45" s="50"/>
    </row>
    <row r="46" spans="2:22" x14ac:dyDescent="0.25">
      <c r="D46" s="50"/>
      <c r="E46" s="50"/>
      <c r="F46" s="50"/>
      <c r="G46" s="50"/>
    </row>
    <row r="47" spans="2:22" x14ac:dyDescent="0.25">
      <c r="E47" s="51"/>
    </row>
    <row r="48" spans="2:22" x14ac:dyDescent="0.25">
      <c r="E48" s="51"/>
    </row>
    <row r="49" spans="4:7" x14ac:dyDescent="0.25">
      <c r="E49" s="51"/>
    </row>
    <row r="50" spans="4:7" x14ac:dyDescent="0.25">
      <c r="D50" s="52"/>
      <c r="E50" s="52"/>
      <c r="F50" s="52"/>
      <c r="G50" s="52"/>
    </row>
    <row r="51" spans="4:7" x14ac:dyDescent="0.25">
      <c r="D51" s="53"/>
      <c r="E51" s="53"/>
      <c r="F51" s="53"/>
      <c r="G51" s="53"/>
    </row>
    <row r="52" spans="4:7" x14ac:dyDescent="0.25">
      <c r="D52" s="53"/>
      <c r="E52" s="53"/>
      <c r="F52" s="53"/>
      <c r="G52" s="53"/>
    </row>
  </sheetData>
  <mergeCells count="13">
    <mergeCell ref="D52:G52"/>
    <mergeCell ref="D43:G43"/>
    <mergeCell ref="D44:G44"/>
    <mergeCell ref="D45:G45"/>
    <mergeCell ref="D46:G46"/>
    <mergeCell ref="D50:G50"/>
    <mergeCell ref="D51:G51"/>
    <mergeCell ref="B2:G2"/>
    <mergeCell ref="B3:G3"/>
    <mergeCell ref="B4:G4"/>
    <mergeCell ref="H6:L7"/>
    <mergeCell ref="M6:Q7"/>
    <mergeCell ref="R6:V7"/>
  </mergeCells>
  <pageMargins left="0.70866141732283472" right="0.70866141732283472" top="0.74803149606299213" bottom="0.74803149606299213" header="0.31496062992125984" footer="0.31496062992125984"/>
  <pageSetup paperSize="5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1.34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2022-03-11T01:41:28Z</dcterms:created>
  <dcterms:modified xsi:type="dcterms:W3CDTF">2022-03-11T01:41:28Z</dcterms:modified>
</cp:coreProperties>
</file>