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14205" yWindow="-15" windowWidth="14430" windowHeight="11430" tabRatio="960"/>
  </bookViews>
  <sheets>
    <sheet name="NERACA" sheetId="44" r:id="rId1"/>
    <sheet name="Sheet2" sheetId="26" state="hidden" r:id="rId2"/>
    <sheet name="Sheet1" sheetId="25" state="hidden" r:id="rId3"/>
  </sheets>
  <externalReferences>
    <externalReference r:id="rId4"/>
  </externalReferences>
  <definedNames>
    <definedName name="angka">[1]Sheet5!$A$2:$A$6</definedName>
    <definedName name="nomor">'[1]Sheet1 (3)'!$M$3:$M$360</definedName>
    <definedName name="_xlnm.Print_Area" localSheetId="0">NERACA!$B$1:$Q$99</definedName>
  </definedNames>
  <calcPr calcId="144525"/>
</workbook>
</file>

<file path=xl/calcChain.xml><?xml version="1.0" encoding="utf-8"?>
<calcChain xmlns="http://schemas.openxmlformats.org/spreadsheetml/2006/main">
  <c r="Q90" i="44" l="1"/>
  <c r="O90" i="44"/>
  <c r="Q86" i="44"/>
  <c r="O86" i="44"/>
  <c r="Q69" i="44"/>
  <c r="O69" i="44"/>
  <c r="G18" i="25" l="1"/>
  <c r="J10" i="26"/>
  <c r="J11" i="26"/>
  <c r="J12" i="26"/>
  <c r="J13" i="26"/>
  <c r="J14" i="26"/>
  <c r="J17" i="26"/>
  <c r="J18" i="26"/>
  <c r="J19" i="26"/>
  <c r="J20" i="26"/>
  <c r="J21" i="26"/>
  <c r="J22" i="26"/>
  <c r="J23" i="26"/>
  <c r="J24" i="26"/>
  <c r="G25" i="26"/>
  <c r="J25" i="26" s="1"/>
  <c r="J26" i="26"/>
  <c r="J27" i="26"/>
  <c r="J28" i="26"/>
  <c r="J29" i="26" l="1"/>
  <c r="H22" i="26" s="1"/>
  <c r="J15" i="26"/>
  <c r="H13" i="26" s="1"/>
  <c r="H11" i="26"/>
  <c r="H10" i="26"/>
  <c r="H14" i="26"/>
  <c r="I22" i="26" l="1"/>
  <c r="K22" i="26"/>
  <c r="L22" i="26" s="1"/>
  <c r="H26" i="26"/>
  <c r="H25" i="26"/>
  <c r="K25" i="26" s="1"/>
  <c r="L25" i="26" s="1"/>
  <c r="J36" i="26"/>
  <c r="H24" i="26"/>
  <c r="H18" i="26"/>
  <c r="I18" i="26" s="1"/>
  <c r="H19" i="26"/>
  <c r="K19" i="26" s="1"/>
  <c r="L19" i="26" s="1"/>
  <c r="H20" i="26"/>
  <c r="H21" i="26"/>
  <c r="H28" i="26"/>
  <c r="H17" i="26"/>
  <c r="H27" i="26"/>
  <c r="I27" i="26" s="1"/>
  <c r="H23" i="26"/>
  <c r="I23" i="26" s="1"/>
  <c r="H12" i="26"/>
  <c r="K12" i="26" s="1"/>
  <c r="L12" i="26" s="1"/>
  <c r="I25" i="26"/>
  <c r="K17" i="26"/>
  <c r="I17" i="26"/>
  <c r="I11" i="26"/>
  <c r="K11" i="26"/>
  <c r="L11" i="26" s="1"/>
  <c r="I13" i="26"/>
  <c r="K13" i="26"/>
  <c r="L13" i="26" s="1"/>
  <c r="I20" i="26"/>
  <c r="K20" i="26"/>
  <c r="L20" i="26" s="1"/>
  <c r="K14" i="26"/>
  <c r="L14" i="26" s="1"/>
  <c r="I14" i="26"/>
  <c r="I28" i="26"/>
  <c r="K28" i="26"/>
  <c r="L28" i="26" s="1"/>
  <c r="K26" i="26"/>
  <c r="L26" i="26" s="1"/>
  <c r="I26" i="26"/>
  <c r="I21" i="26"/>
  <c r="K21" i="26"/>
  <c r="L21" i="26" s="1"/>
  <c r="K10" i="26"/>
  <c r="I10" i="26"/>
  <c r="K24" i="26" l="1"/>
  <c r="L24" i="26" s="1"/>
  <c r="I24" i="26"/>
  <c r="K23" i="26"/>
  <c r="L23" i="26" s="1"/>
  <c r="K27" i="26"/>
  <c r="L27" i="26" s="1"/>
  <c r="I19" i="26"/>
  <c r="I12" i="26"/>
  <c r="K18" i="26"/>
  <c r="L18" i="26" s="1"/>
  <c r="K15" i="26"/>
  <c r="L10" i="26"/>
  <c r="L17" i="26"/>
  <c r="K29" i="26" l="1"/>
  <c r="L29" i="26" s="1"/>
  <c r="K36" i="26"/>
  <c r="L15" i="26"/>
  <c r="L36" i="26" s="1"/>
</calcChain>
</file>

<file path=xl/sharedStrings.xml><?xml version="1.0" encoding="utf-8"?>
<sst xmlns="http://schemas.openxmlformats.org/spreadsheetml/2006/main" count="247" uniqueCount="176">
  <si>
    <t>Jumlah</t>
  </si>
  <si>
    <t>PEMERINTAH KABUPATEN KLATEN</t>
  </si>
  <si>
    <t>Kepala SKPD</t>
  </si>
  <si>
    <t>Satuan</t>
  </si>
  <si>
    <t>Keterangan</t>
  </si>
  <si>
    <t>URAIAN</t>
  </si>
  <si>
    <t>NERACA</t>
  </si>
  <si>
    <t>ASET</t>
  </si>
  <si>
    <t>ASET LANCAR</t>
  </si>
  <si>
    <t>Kas di Bendahara Penerimaan</t>
  </si>
  <si>
    <t>Kas di Bendahara Pengeluaran</t>
  </si>
  <si>
    <t>Persediaan</t>
  </si>
  <si>
    <t>ASET TETAP</t>
  </si>
  <si>
    <t>Tanah</t>
  </si>
  <si>
    <t>Peralatan dan Mesin</t>
  </si>
  <si>
    <t>Gedung dan Bangunan</t>
  </si>
  <si>
    <t>Aset Tetap Lainnya</t>
  </si>
  <si>
    <t>Konstruksi Dalam Pengerjaan</t>
  </si>
  <si>
    <t>ASET LAINNYA</t>
  </si>
  <si>
    <t>Kemitraan dengan Pihak Ketiga</t>
  </si>
  <si>
    <t>JUMLAH ASET</t>
  </si>
  <si>
    <t>KEWAJIBAN</t>
  </si>
  <si>
    <t>KEWAJIBAN JANGKA PENDEK</t>
  </si>
  <si>
    <t>Utang Jangka Pendek Lainnya</t>
  </si>
  <si>
    <t>JUMLAH KEWAJIBAN DAN EKUITAS DANA</t>
  </si>
  <si>
    <t>DAFTAR MUTASI PENGURANGAN ASSET</t>
  </si>
  <si>
    <t>No.</t>
  </si>
  <si>
    <t>Nomor Rekening</t>
  </si>
  <si>
    <t>Nama Barang /Asset</t>
  </si>
  <si>
    <t>ALASAN PENGURANGAN</t>
  </si>
  <si>
    <t>Jumlah/ Kuantum</t>
  </si>
  <si>
    <t>Nilai Perolehan (Rp)</t>
  </si>
  <si>
    <t>5.2.3.12.01</t>
  </si>
  <si>
    <t>Komputer</t>
  </si>
  <si>
    <t>Ke Dinas …</t>
  </si>
  <si>
    <t>unit</t>
  </si>
  <si>
    <t>Berdasarkan Berita Acara Serah Terima No. / Tanggal</t>
  </si>
  <si>
    <t>5.2.3.11.07</t>
  </si>
  <si>
    <t>AC</t>
  </si>
  <si>
    <t>Ke Desa …</t>
  </si>
  <si>
    <t>5.2.3.10.01</t>
  </si>
  <si>
    <t>Mesin Tik</t>
  </si>
  <si>
    <t>Dihapuskan</t>
  </si>
  <si>
    <t>Sesuai SK Penghapusan No./Tgl.</t>
  </si>
  <si>
    <t>5.2.3.03.12</t>
  </si>
  <si>
    <t>Sepeda motor</t>
  </si>
  <si>
    <t>dst</t>
  </si>
  <si>
    <t>Kolom 1 : Diisi nomor urut</t>
  </si>
  <si>
    <t>Kolom 2 : Diisi sesuai nomor rekening pada Belanja Modal di SIMDA (lihat kartu kendali kegiatan)</t>
  </si>
  <si>
    <t>Kolom 3 : Diisi nama barang yang dikurangkan sesuai keadaan sebenarnya</t>
  </si>
  <si>
    <t>kolom 4 : Diisi alasan barang dimutasikan, misal dihapuskan, dihibahkan, dsb.</t>
  </si>
  <si>
    <t>kolom 5 : Diisi jumlah barang yang dibeli/diterima</t>
  </si>
  <si>
    <t>kolom 6 : Diisi satuan barang yang dibeli/diterima (buah, unit, set, ekor, batang, dsb)</t>
  </si>
  <si>
    <t>kolom 7 : Diisi nilai barang sesuai nilai perolehan.</t>
  </si>
  <si>
    <t>kolom 8 : Diisi keterangan yang diperlukan</t>
  </si>
  <si>
    <t>DAFTAR MUTASI PENAMBAHAN ASSET</t>
  </si>
  <si>
    <t>Asal</t>
  </si>
  <si>
    <t>Belanja Modal</t>
  </si>
  <si>
    <t>Belanja Lainnya</t>
  </si>
  <si>
    <t>Pengadaan</t>
  </si>
  <si>
    <t>Kolom 3 : Diisi nama barang yang dibeli/diterima sesuai keadaan sebenarnya</t>
  </si>
  <si>
    <t>kolom 9 : Diisi jumlah kolom 7 dan kolom 8</t>
  </si>
  <si>
    <t>PERIODE 1 JANUARI 2009 S.D. 31 DESEMBER 2009</t>
  </si>
  <si>
    <t>DINAS PENDAPATAN PENGELOLAAN KEUANGAN DAN ASET DAERAH</t>
  </si>
  <si>
    <t>Harga Perolehan Satuan (Rp)</t>
  </si>
  <si>
    <t>Jumlah Harga Perolehan (Rp)</t>
  </si>
  <si>
    <t>Blj. Modal</t>
  </si>
  <si>
    <t>Blj. Lainnya</t>
  </si>
  <si>
    <t>5.2.3.10.07</t>
  </si>
  <si>
    <t>Mesin Potong Kertas</t>
  </si>
  <si>
    <t>Belanja lainnya (Blj.Pegwai dan Blj.Brg/Jasa) sebesar Rp30.000.000 dibagi secara proporsional berdasarkan nilai total, kmdn dibagi per unit.</t>
  </si>
  <si>
    <t>5.2.3.11.03</t>
  </si>
  <si>
    <t>Brankas</t>
  </si>
  <si>
    <t>5.2.3.11.04</t>
  </si>
  <si>
    <t>Filling Cabinet</t>
  </si>
  <si>
    <t>5.2.3.16.03</t>
  </si>
  <si>
    <t>Proyektor LCD</t>
  </si>
  <si>
    <t>set</t>
  </si>
  <si>
    <t>5.2.3.16.04</t>
  </si>
  <si>
    <t>Sound System</t>
  </si>
  <si>
    <t>Sub Jumlah</t>
  </si>
  <si>
    <t>Komputer Router</t>
  </si>
  <si>
    <t>Belanja lainnya (Blj.Pegwai dan Blj.Brg/Jasa) sebesar Rp1.650.000 dibagi secara proporsional berdasarkan nilai total, kmdn dibagi per unit.</t>
  </si>
  <si>
    <t>5.2.3.12.02</t>
  </si>
  <si>
    <t>Komputer PC</t>
  </si>
  <si>
    <t>5.2.3.12.04</t>
  </si>
  <si>
    <t>Printer</t>
  </si>
  <si>
    <t>5.2.3.12.06</t>
  </si>
  <si>
    <t>Monitor</t>
  </si>
  <si>
    <t>5.2.3.12.08</t>
  </si>
  <si>
    <t>UPS</t>
  </si>
  <si>
    <t>5.2.3.12.09</t>
  </si>
  <si>
    <t>DDR Server 1GB</t>
  </si>
  <si>
    <t>Prosesor Xeon</t>
  </si>
  <si>
    <t>HDD 120 GB</t>
  </si>
  <si>
    <t>Hub 24 port</t>
  </si>
  <si>
    <t>Hub 8 port</t>
  </si>
  <si>
    <t>LAN Card</t>
  </si>
  <si>
    <t>Jaringan Online(?)</t>
  </si>
  <si>
    <t>Dipenda</t>
  </si>
  <si>
    <t>BPKD</t>
  </si>
  <si>
    <t>Bag.Perlengk.</t>
  </si>
  <si>
    <t>Kolom 2 : Diisi sesuai nomor rekening pada Belanja Modal di SIMDA (lihat kartu kendali kegiatan atau DPA)</t>
  </si>
  <si>
    <t>kolom 4 : Diisi asal barang yang dibeli/diterima (misal Pengadaan, Pem. Pusat, Pem.Prov, Masyarakat, Pengelola Aset, dsb)</t>
  </si>
  <si>
    <t>kolom 5 : Diisi jumlah kuantitas barang yang dibeli/diterima</t>
  </si>
  <si>
    <t>kolom 6 : Diisi nama satuan barang yang dibeli/diterima (buah, unit, set, ekor, batang, dsb)</t>
  </si>
  <si>
    <t>kolom 7 : Diisi realisasi belanja modal per satuan barang sesuai realisasi kegiatan (lihat kartu kendali kegiatan)</t>
  </si>
  <si>
    <t>kolom 8 : Diisi realisasi belanja selain belanja modal untuk memperoleh asset tsb yang telah di atribusikan ke masing-masing unit barang (lihat DPA dan Kartu kendali kegiatan).</t>
  </si>
  <si>
    <t>kolom 10 : Diisi perkalian antara kolom 5 dan kolom 7</t>
  </si>
  <si>
    <t>kolom 11 : Diisi perkalian antara kolom 5 dan kolom 8</t>
  </si>
  <si>
    <t>kolom 12 : Diisi jumlah kolom 10 dan kolom 11</t>
  </si>
  <si>
    <t>kolom 13 : Diisi keterangan yang diperlukan</t>
  </si>
  <si>
    <t>Lampiran 12.a</t>
  </si>
  <si>
    <t>Lampiran 12.b</t>
  </si>
  <si>
    <t>Klaten,   ….</t>
  </si>
  <si>
    <t>________________</t>
  </si>
  <si>
    <t>Klaten,</t>
  </si>
  <si>
    <t>Lampiran 2</t>
  </si>
  <si>
    <t>(Dalam Rupiah)</t>
  </si>
  <si>
    <t>Urusan Pemerintahan</t>
  </si>
  <si>
    <t>:</t>
  </si>
  <si>
    <t>Unit Organisasi</t>
  </si>
  <si>
    <t>Sub Unit Organisasi</t>
  </si>
  <si>
    <t>Kas di BLUD</t>
  </si>
  <si>
    <t>Kas Lainnya</t>
  </si>
  <si>
    <t>Setara Kas</t>
  </si>
  <si>
    <t>Investasi Jangka Pendek</t>
  </si>
  <si>
    <t>Piutang Pendapatan</t>
  </si>
  <si>
    <t>Piutang Lainnya</t>
  </si>
  <si>
    <t>Penyisihan Piutang</t>
  </si>
  <si>
    <t>Beban Dibayar Dimuka</t>
  </si>
  <si>
    <t>JUMLAH ASET LANCAR</t>
  </si>
  <si>
    <t>INVESTASI JANGKA PANJANG</t>
  </si>
  <si>
    <t>Investasi Jangka Panjang Non Permanen</t>
  </si>
  <si>
    <t>Investasi Jangka Panjang kepada Entitas Lainnya</t>
  </si>
  <si>
    <t>JUMLAH Investasi Jangka Panjang Non Permanen</t>
  </si>
  <si>
    <t>Investasi Jangka Panjang Permanen</t>
  </si>
  <si>
    <t>Penyertaan Modal Pemerintah Daerah</t>
  </si>
  <si>
    <t>Investasi Permanen Lainnya</t>
  </si>
  <si>
    <t>JUMLAH Investasi Jangka Panjang Permanen</t>
  </si>
  <si>
    <t>JUMLAH INVESTASI JANGKA PANJANG</t>
  </si>
  <si>
    <t>Jalan, Irigasi, dan Jaringan</t>
  </si>
  <si>
    <t>Akumulasi Penyusutan</t>
  </si>
  <si>
    <t>JUMLAH ASET TETAP</t>
  </si>
  <si>
    <t>DANA CADANGAN</t>
  </si>
  <si>
    <t>Dana Cadangan</t>
  </si>
  <si>
    <t>JUMLAH DANA CADANGAN</t>
  </si>
  <si>
    <t>Tagihan Jangka Panjang</t>
  </si>
  <si>
    <t>Aset Tidak Berwujud</t>
  </si>
  <si>
    <t>Aset Lain-lain</t>
  </si>
  <si>
    <t>JUMLAH ASET LAINNYA</t>
  </si>
  <si>
    <t>Utang Perhitungan Pihak Ketiga (PFK)</t>
  </si>
  <si>
    <t>Utang Bunga</t>
  </si>
  <si>
    <t>Bagian Lancar Utang Jangka Panjang</t>
  </si>
  <si>
    <t>Pendapatan Diterima Dimuka</t>
  </si>
  <si>
    <t>Kewajiban Untuk Dikonsolidasikan</t>
  </si>
  <si>
    <t>JUMLAH KEWAJIBAN JANGKA PENDEK</t>
  </si>
  <si>
    <t>KEWAJIBAN JANGKA PANJANG</t>
  </si>
  <si>
    <t>Utang Dalam Negeri</t>
  </si>
  <si>
    <t>Utang Jangka Panjang Lainnya</t>
  </si>
  <si>
    <t>JUMLAH KEWAJIBAN JANGKA PANJANG</t>
  </si>
  <si>
    <t>JUMLAH KEWAJIBAN</t>
  </si>
  <si>
    <t>EKUITAS</t>
  </si>
  <si>
    <t>Per 31 Desember 2022 dan 2021</t>
  </si>
  <si>
    <t>Utang Belanja</t>
  </si>
  <si>
    <t>Klaten, 31 Januari 2023</t>
  </si>
  <si>
    <t>KECAMATAN KLATEN SELATAN</t>
  </si>
  <si>
    <t>Kecamatan Klaten Selatan</t>
  </si>
  <si>
    <t>CAMAT KLATEN SELATAN</t>
  </si>
  <si>
    <t>SUPARDIYONO, S.IP, M.Si</t>
  </si>
  <si>
    <t>Pembina Tk. I</t>
  </si>
  <si>
    <t>NIP. 19690919 198903 1 003</t>
  </si>
  <si>
    <t>Urusan Pemerintahan Fungsi Penunjang Kewilayahan - Administrasi Pemerintahan</t>
  </si>
  <si>
    <t>4 . 11</t>
  </si>
  <si>
    <t>4 . 11 . 03</t>
  </si>
  <si>
    <t>4 . 11 . 03 . 01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</si>
</sst>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27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Times New Roman"/>
      <family val="1"/>
    </font>
    <font>
      <sz val="8"/>
      <name val="Verdana"/>
      <family val="2"/>
    </font>
    <font>
      <sz val="10"/>
      <name val="Arial"/>
      <family val="2"/>
    </font>
    <font>
      <sz val="14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1"/>
      <color theme="1"/>
      <name val="Calibri"/>
      <family val="2"/>
      <charset val="1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Tahoma"/>
      <family val="2"/>
    </font>
    <font>
      <b/>
      <sz val="10"/>
      <color indexed="8"/>
      <name val="Tahoma"/>
      <family val="2"/>
    </font>
    <font>
      <sz val="8"/>
      <color indexed="8"/>
      <name val="Arial"/>
      <family val="2"/>
    </font>
    <font>
      <b/>
      <u/>
      <sz val="8"/>
      <color indexed="8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1" fontId="3" fillId="0" borderId="0" applyFont="0" applyFill="0" applyBorder="0" applyAlignment="0" applyProtection="0"/>
    <xf numFmtId="0" fontId="12" fillId="0" borderId="0">
      <alignment vertical="top"/>
    </xf>
    <xf numFmtId="0" fontId="13" fillId="0" borderId="0"/>
    <xf numFmtId="0" fontId="16" fillId="0" borderId="0"/>
    <xf numFmtId="41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19" fillId="0" borderId="0">
      <alignment vertical="top"/>
    </xf>
    <xf numFmtId="0" fontId="2" fillId="0" borderId="0"/>
    <xf numFmtId="0" fontId="19" fillId="0" borderId="0"/>
    <xf numFmtId="41" fontId="20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>
      <alignment vertical="center"/>
    </xf>
    <xf numFmtId="0" fontId="16" fillId="0" borderId="0"/>
    <xf numFmtId="41" fontId="1" fillId="0" borderId="0" applyFont="0" applyFill="0" applyBorder="0" applyAlignment="0" applyProtection="0"/>
    <xf numFmtId="0" fontId="26" fillId="0" borderId="0"/>
  </cellStyleXfs>
  <cellXfs count="99">
    <xf numFmtId="0" fontId="0" fillId="0" borderId="0" xfId="0"/>
    <xf numFmtId="0" fontId="4" fillId="0" borderId="0" xfId="0" applyFont="1"/>
    <xf numFmtId="41" fontId="4" fillId="0" borderId="0" xfId="1" applyFo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8" fillId="0" borderId="3" xfId="1" applyNumberFormat="1" applyFont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164" fontId="8" fillId="0" borderId="1" xfId="1" applyNumberFormat="1" applyFont="1" applyBorder="1"/>
    <xf numFmtId="164" fontId="8" fillId="0" borderId="4" xfId="1" applyNumberFormat="1" applyFont="1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41" fontId="8" fillId="0" borderId="3" xfId="1" applyFont="1" applyBorder="1" applyAlignment="1">
      <alignment vertical="top"/>
    </xf>
    <xf numFmtId="41" fontId="8" fillId="0" borderId="3" xfId="1" applyNumberFormat="1" applyFont="1" applyBorder="1" applyAlignment="1">
      <alignment vertical="top"/>
    </xf>
    <xf numFmtId="164" fontId="8" fillId="0" borderId="1" xfId="1" applyNumberFormat="1" applyFont="1" applyBorder="1" applyAlignment="1">
      <alignment vertical="top"/>
    </xf>
    <xf numFmtId="41" fontId="8" fillId="0" borderId="3" xfId="1" applyFont="1" applyBorder="1"/>
    <xf numFmtId="41" fontId="8" fillId="0" borderId="3" xfId="1" applyNumberFormat="1" applyFont="1" applyBorder="1"/>
    <xf numFmtId="0" fontId="0" fillId="0" borderId="1" xfId="0" applyBorder="1" applyAlignment="1">
      <alignment horizontal="left" vertical="top" wrapText="1"/>
    </xf>
    <xf numFmtId="41" fontId="10" fillId="0" borderId="7" xfId="1" applyFont="1" applyBorder="1" applyAlignment="1"/>
    <xf numFmtId="41" fontId="11" fillId="0" borderId="3" xfId="1" applyFont="1" applyBorder="1"/>
    <xf numFmtId="0" fontId="11" fillId="0" borderId="7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7" fillId="0" borderId="0" xfId="0" applyFont="1" applyAlignment="1"/>
    <xf numFmtId="164" fontId="8" fillId="0" borderId="3" xfId="1" applyNumberFormat="1" applyFont="1" applyBorder="1" applyAlignment="1">
      <alignment vertical="top"/>
    </xf>
    <xf numFmtId="0" fontId="0" fillId="0" borderId="2" xfId="0" applyBorder="1" applyAlignment="1">
      <alignment vertical="top" wrapText="1"/>
    </xf>
    <xf numFmtId="0" fontId="19" fillId="0" borderId="0" xfId="9">
      <alignment vertical="top"/>
    </xf>
    <xf numFmtId="0" fontId="19" fillId="0" borderId="0" xfId="9" applyFont="1" applyAlignment="1">
      <alignment horizontal="left" vertical="top" wrapText="1" readingOrder="1"/>
    </xf>
    <xf numFmtId="0" fontId="18" fillId="0" borderId="0" xfId="9" applyFont="1" applyAlignment="1">
      <alignment horizontal="left" vertical="top" wrapText="1" readingOrder="1"/>
    </xf>
    <xf numFmtId="0" fontId="19" fillId="0" borderId="5" xfId="9" applyBorder="1">
      <alignment vertical="top"/>
    </xf>
    <xf numFmtId="0" fontId="19" fillId="0" borderId="0" xfId="9" applyBorder="1">
      <alignment vertical="top"/>
    </xf>
    <xf numFmtId="0" fontId="19" fillId="0" borderId="6" xfId="9" applyBorder="1">
      <alignment vertical="top"/>
    </xf>
    <xf numFmtId="39" fontId="17" fillId="0" borderId="6" xfId="9" applyNumberFormat="1" applyFont="1" applyBorder="1" applyAlignment="1">
      <alignment horizontal="right" vertical="top"/>
    </xf>
    <xf numFmtId="0" fontId="19" fillId="0" borderId="7" xfId="9" applyBorder="1">
      <alignment vertical="top"/>
    </xf>
    <xf numFmtId="39" fontId="17" fillId="0" borderId="10" xfId="9" applyNumberFormat="1" applyFont="1" applyBorder="1" applyAlignment="1">
      <alignment horizontal="right" vertical="top"/>
    </xf>
    <xf numFmtId="39" fontId="18" fillId="0" borderId="10" xfId="9" applyNumberFormat="1" applyFont="1" applyBorder="1" applyAlignment="1">
      <alignment horizontal="right" vertical="top"/>
    </xf>
    <xf numFmtId="0" fontId="19" fillId="0" borderId="11" xfId="9" applyBorder="1">
      <alignment vertical="top"/>
    </xf>
    <xf numFmtId="0" fontId="19" fillId="0" borderId="8" xfId="9" applyBorder="1">
      <alignment vertical="top"/>
    </xf>
    <xf numFmtId="0" fontId="23" fillId="0" borderId="0" xfId="9" applyFont="1">
      <alignment vertical="top"/>
    </xf>
    <xf numFmtId="0" fontId="20" fillId="0" borderId="0" xfId="9" applyFont="1" applyAlignment="1">
      <alignment horizontal="right" vertical="top"/>
    </xf>
    <xf numFmtId="0" fontId="15" fillId="0" borderId="0" xfId="9" applyFont="1" applyBorder="1" applyAlignment="1">
      <alignment horizontal="center" vertical="top" wrapText="1"/>
    </xf>
    <xf numFmtId="0" fontId="18" fillId="0" borderId="0" xfId="9" applyFont="1" applyBorder="1" applyAlignment="1">
      <alignment horizontal="center" vertical="top" wrapText="1"/>
    </xf>
    <xf numFmtId="0" fontId="14" fillId="0" borderId="0" xfId="9" applyFont="1" applyAlignment="1">
      <alignment horizontal="left" vertical="top"/>
    </xf>
    <xf numFmtId="0" fontId="18" fillId="0" borderId="0" xfId="9" applyFont="1" applyAlignment="1">
      <alignment horizontal="left" vertical="top" wrapText="1" readingOrder="1"/>
    </xf>
    <xf numFmtId="0" fontId="14" fillId="0" borderId="0" xfId="9" applyFont="1" applyAlignment="1">
      <alignment horizontal="left" vertical="top"/>
    </xf>
    <xf numFmtId="0" fontId="17" fillId="0" borderId="0" xfId="9" applyFont="1" applyAlignment="1">
      <alignment horizontal="left" vertical="top"/>
    </xf>
    <xf numFmtId="0" fontId="17" fillId="0" borderId="0" xfId="9" applyFont="1" applyBorder="1" applyAlignment="1">
      <alignment horizontal="left" vertical="top" wrapText="1"/>
    </xf>
    <xf numFmtId="0" fontId="17" fillId="0" borderId="6" xfId="9" applyFont="1" applyBorder="1" applyAlignment="1">
      <alignment horizontal="left" vertical="top" wrapText="1"/>
    </xf>
    <xf numFmtId="0" fontId="18" fillId="0" borderId="0" xfId="9" applyFont="1" applyBorder="1" applyAlignment="1">
      <alignment horizontal="left" vertical="top" wrapText="1"/>
    </xf>
    <xf numFmtId="0" fontId="18" fillId="0" borderId="6" xfId="9" applyFont="1" applyBorder="1" applyAlignment="1">
      <alignment horizontal="left" vertical="top" wrapText="1"/>
    </xf>
    <xf numFmtId="0" fontId="14" fillId="0" borderId="0" xfId="9" applyFont="1" applyBorder="1" applyAlignment="1">
      <alignment horizontal="center" vertical="top" wrapText="1"/>
    </xf>
    <xf numFmtId="0" fontId="17" fillId="0" borderId="0" xfId="9" applyFont="1" applyBorder="1" applyAlignment="1">
      <alignment horizontal="center" vertical="top" wrapText="1"/>
    </xf>
    <xf numFmtId="0" fontId="15" fillId="0" borderId="0" xfId="9" applyFont="1" applyBorder="1" applyAlignment="1">
      <alignment horizontal="center" vertical="top" wrapText="1"/>
    </xf>
    <xf numFmtId="0" fontId="18" fillId="0" borderId="0" xfId="9" applyFont="1" applyBorder="1" applyAlignment="1">
      <alignment horizontal="center" vertical="top" wrapText="1"/>
    </xf>
    <xf numFmtId="0" fontId="22" fillId="0" borderId="0" xfId="9" applyFont="1" applyAlignment="1">
      <alignment horizontal="center" vertical="top" wrapText="1" readingOrder="1"/>
    </xf>
    <xf numFmtId="0" fontId="21" fillId="0" borderId="0" xfId="9" applyFont="1" applyAlignment="1">
      <alignment horizontal="center" vertical="top" wrapText="1" readingOrder="1"/>
    </xf>
    <xf numFmtId="0" fontId="24" fillId="0" borderId="0" xfId="9" applyFont="1" applyBorder="1" applyAlignment="1">
      <alignment horizontal="center" vertical="top" wrapText="1"/>
    </xf>
    <xf numFmtId="0" fontId="15" fillId="0" borderId="8" xfId="9" applyFont="1" applyBorder="1" applyAlignment="1">
      <alignment horizontal="center" vertical="top" wrapText="1" readingOrder="1"/>
    </xf>
    <xf numFmtId="0" fontId="17" fillId="0" borderId="0" xfId="9" applyFont="1" applyAlignment="1">
      <alignment horizontal="right" vertical="top" wrapText="1" readingOrder="1"/>
    </xf>
    <xf numFmtId="0" fontId="14" fillId="0" borderId="0" xfId="9" applyFont="1" applyAlignment="1">
      <alignment horizontal="center" vertical="top" wrapText="1" readingOrder="1"/>
    </xf>
    <xf numFmtId="0" fontId="17" fillId="0" borderId="0" xfId="9" applyFont="1" applyAlignment="1">
      <alignment horizontal="center" vertical="top" wrapText="1" readingOrder="1"/>
    </xf>
    <xf numFmtId="0" fontId="18" fillId="0" borderId="3" xfId="9" applyFont="1" applyBorder="1" applyAlignment="1">
      <alignment horizontal="center" vertical="top" wrapText="1" readingOrder="1"/>
    </xf>
    <xf numFmtId="0" fontId="18" fillId="0" borderId="7" xfId="9" applyFont="1" applyBorder="1" applyAlignment="1">
      <alignment horizontal="center" vertical="top" wrapText="1"/>
    </xf>
    <xf numFmtId="0" fontId="18" fillId="0" borderId="10" xfId="9" applyFont="1" applyBorder="1" applyAlignment="1">
      <alignment horizontal="center" vertical="top" wrapText="1"/>
    </xf>
    <xf numFmtId="1" fontId="18" fillId="0" borderId="7" xfId="9" applyNumberFormat="1" applyFont="1" applyBorder="1" applyAlignment="1">
      <alignment horizontal="center" vertical="top"/>
    </xf>
    <xf numFmtId="1" fontId="18" fillId="0" borderId="10" xfId="9" applyNumberFormat="1" applyFont="1" applyBorder="1" applyAlignment="1">
      <alignment horizontal="center" vertical="top"/>
    </xf>
    <xf numFmtId="0" fontId="17" fillId="0" borderId="0" xfId="9" applyFont="1" applyBorder="1" applyAlignment="1">
      <alignment horizontal="left" vertical="top"/>
    </xf>
    <xf numFmtId="0" fontId="17" fillId="0" borderId="6" xfId="9" applyFont="1" applyBorder="1" applyAlignment="1">
      <alignment horizontal="left" vertical="top"/>
    </xf>
    <xf numFmtId="0" fontId="17" fillId="0" borderId="0" xfId="9" applyFont="1" applyBorder="1" applyAlignment="1">
      <alignment horizontal="left" vertical="top" wrapText="1" readingOrder="1"/>
    </xf>
    <xf numFmtId="0" fontId="17" fillId="0" borderId="6" xfId="9" applyFont="1" applyBorder="1" applyAlignment="1">
      <alignment horizontal="left" vertical="top" wrapText="1" readingOrder="1"/>
    </xf>
    <xf numFmtId="0" fontId="18" fillId="0" borderId="0" xfId="9" applyFont="1" applyBorder="1" applyAlignment="1">
      <alignment horizontal="left" vertical="top" wrapText="1" readingOrder="1"/>
    </xf>
    <xf numFmtId="0" fontId="18" fillId="0" borderId="6" xfId="9" applyFont="1" applyBorder="1" applyAlignment="1">
      <alignment horizontal="left" vertical="top" wrapText="1" readingOrder="1"/>
    </xf>
    <xf numFmtId="0" fontId="14" fillId="0" borderId="0" xfId="9" applyFont="1" applyBorder="1" applyAlignment="1">
      <alignment horizontal="left" vertical="top" wrapText="1"/>
    </xf>
    <xf numFmtId="0" fontId="18" fillId="0" borderId="8" xfId="9" applyFont="1" applyBorder="1" applyAlignment="1">
      <alignment horizontal="left" vertical="top" wrapText="1" readingOrder="1"/>
    </xf>
    <xf numFmtId="0" fontId="18" fillId="0" borderId="12" xfId="9" applyFont="1" applyBorder="1" applyAlignment="1">
      <alignment horizontal="left" vertical="top" wrapText="1" readingOrder="1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8">
    <cellStyle name="Comma [0]" xfId="1" builtinId="6"/>
    <cellStyle name="Comma [0] 2" xfId="5"/>
    <cellStyle name="Comma [0] 2 2" xfId="8"/>
    <cellStyle name="Comma [0] 3" xfId="12"/>
    <cellStyle name="Comma [0] 4" xfId="16"/>
    <cellStyle name="Comma 2" xfId="14"/>
    <cellStyle name="Normal" xfId="0" builtinId="0"/>
    <cellStyle name="Normal 2" xfId="2"/>
    <cellStyle name="Normal 2 2" xfId="7"/>
    <cellStyle name="Normal 2 3" xfId="15"/>
    <cellStyle name="Normal 3" xfId="3"/>
    <cellStyle name="Normal 4" xfId="4"/>
    <cellStyle name="Normal 5" xfId="9"/>
    <cellStyle name="Normal 5 2" xfId="10"/>
    <cellStyle name="Normal 6" xfId="11"/>
    <cellStyle name="Normal 7" xfId="13"/>
    <cellStyle name="Normal 8" xfId="17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38100</xdr:colOff>
      <xdr:row>6</xdr:row>
      <xdr:rowOff>66675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" y="466725"/>
          <a:ext cx="5715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9</xdr:row>
      <xdr:rowOff>19050</xdr:rowOff>
    </xdr:from>
    <xdr:to>
      <xdr:col>12</xdr:col>
      <xdr:colOff>150147</xdr:colOff>
      <xdr:row>13</xdr:row>
      <xdr:rowOff>142875</xdr:rowOff>
    </xdr:to>
    <xdr:sp macro="" textlink="">
      <xdr:nvSpPr>
        <xdr:cNvPr id="2" name="Right Brace 1"/>
        <xdr:cNvSpPr/>
      </xdr:nvSpPr>
      <xdr:spPr>
        <a:xfrm>
          <a:off x="7562850" y="2124075"/>
          <a:ext cx="102869" cy="10763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52333</xdr:colOff>
      <xdr:row>16</xdr:row>
      <xdr:rowOff>10702</xdr:rowOff>
    </xdr:from>
    <xdr:to>
      <xdr:col>12</xdr:col>
      <xdr:colOff>168275</xdr:colOff>
      <xdr:row>28</xdr:row>
      <xdr:rowOff>10702</xdr:rowOff>
    </xdr:to>
    <xdr:sp macro="" textlink="">
      <xdr:nvSpPr>
        <xdr:cNvPr id="3" name="Right Brace 2"/>
        <xdr:cNvSpPr/>
      </xdr:nvSpPr>
      <xdr:spPr>
        <a:xfrm>
          <a:off x="8636712" y="3681573"/>
          <a:ext cx="107023" cy="231168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KEU%20DIAN\Users\Klaten04\AppData\Local\Temp\Rar$DIa0.439\rekening%20aset%20tetap%20rin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  <sheetName val="Sheet1 (3)"/>
      <sheetName val="Sheet5"/>
      <sheetName val="Sheet1 (4)"/>
      <sheetName val="Sheet2"/>
    </sheetNames>
    <sheetDataSet>
      <sheetData sheetId="0"/>
      <sheetData sheetId="1"/>
      <sheetData sheetId="2">
        <row r="3">
          <cell r="M3" t="str">
            <v>1 . 3 . 1 . 1 . 1</v>
          </cell>
        </row>
        <row r="4">
          <cell r="M4" t="str">
            <v>1 . 3 . 1 . 1 . 2</v>
          </cell>
        </row>
        <row r="5">
          <cell r="M5" t="str">
            <v>1 . 3 . 1 . 2 . 1</v>
          </cell>
        </row>
        <row r="6">
          <cell r="M6" t="str">
            <v>1 . 3 . 1 . 3 . 1</v>
          </cell>
        </row>
        <row r="7">
          <cell r="M7" t="str">
            <v>1 . 3 . 1 . 3 . 2</v>
          </cell>
        </row>
        <row r="8">
          <cell r="M8" t="str">
            <v>1 . 3 . 1 . 4 . 1</v>
          </cell>
        </row>
        <row r="9">
          <cell r="M9" t="str">
            <v>1 . 3 . 1 . 4 . 2</v>
          </cell>
        </row>
        <row r="10">
          <cell r="M10" t="str">
            <v>1 . 3 . 1 . 5 . 1</v>
          </cell>
        </row>
        <row r="11">
          <cell r="M11" t="str">
            <v>1 . 3 . 1 . 5 . 2</v>
          </cell>
        </row>
        <row r="12">
          <cell r="M12" t="str">
            <v>1 . 3 . 1 . 6 . 1</v>
          </cell>
        </row>
        <row r="13">
          <cell r="M13" t="str">
            <v>1 . 3 . 1 . 6 . 2</v>
          </cell>
        </row>
        <row r="14">
          <cell r="M14" t="str">
            <v>1 . 3 . 1 . 7 . 1</v>
          </cell>
        </row>
        <row r="15">
          <cell r="M15" t="str">
            <v>1 . 3 . 1 . 7 . 2</v>
          </cell>
        </row>
        <row r="16">
          <cell r="M16" t="str">
            <v>1 . 3 . 1 . 8 . 1</v>
          </cell>
        </row>
        <row r="17">
          <cell r="M17" t="str">
            <v>1 . 3 . 1 . 8 . 2</v>
          </cell>
        </row>
        <row r="18">
          <cell r="M18" t="str">
            <v>1 . 3 . 1 . 9 . 1</v>
          </cell>
        </row>
        <row r="19">
          <cell r="M19" t="str">
            <v>1 . 3 . 1 . 9 . 2</v>
          </cell>
        </row>
        <row r="20">
          <cell r="M20" t="str">
            <v>1 . 3 . 1 . 9 . 3</v>
          </cell>
        </row>
        <row r="21">
          <cell r="M21" t="str">
            <v>1 . 3 . 1 . 10 . 1</v>
          </cell>
        </row>
        <row r="22">
          <cell r="M22" t="str">
            <v>1 . 3 . 1 . 10 . 2</v>
          </cell>
        </row>
        <row r="23">
          <cell r="M23" t="str">
            <v>1 . 3 . 1 . 10 . 3</v>
          </cell>
        </row>
        <row r="24">
          <cell r="M24" t="str">
            <v>1 . 3 . 1 . 11 . 1</v>
          </cell>
        </row>
        <row r="25">
          <cell r="M25" t="str">
            <v>1 . 3 . 1 . 11 . 2</v>
          </cell>
        </row>
        <row r="26">
          <cell r="M26" t="str">
            <v>1 . 3 . 1 . 12 . 1</v>
          </cell>
        </row>
        <row r="27">
          <cell r="M27" t="str">
            <v>1 . 3 . 1 . 12 . 2</v>
          </cell>
        </row>
        <row r="28">
          <cell r="M28" t="str">
            <v>1 . 3 . 1 . 13 . 1</v>
          </cell>
        </row>
        <row r="29">
          <cell r="M29" t="str">
            <v>1 . 3 . 1 . 13 . 2</v>
          </cell>
        </row>
        <row r="30">
          <cell r="M30" t="str">
            <v>1 . 3 . 1 . 14 . 1</v>
          </cell>
        </row>
        <row r="31">
          <cell r="M31" t="str">
            <v>1 . 3 . 1 . 14 . 2</v>
          </cell>
        </row>
        <row r="32">
          <cell r="M32" t="str">
            <v>1 . 3 . 1 . 15 . 1</v>
          </cell>
        </row>
        <row r="33">
          <cell r="M33" t="str">
            <v>1 . 3 . 1 . 15 . 2</v>
          </cell>
        </row>
        <row r="34">
          <cell r="M34" t="str">
            <v>1 . 3 . 1 . 16 . 1</v>
          </cell>
        </row>
        <row r="35">
          <cell r="M35" t="str">
            <v>1 . 3 . 1 . 16 . 2</v>
          </cell>
        </row>
        <row r="36">
          <cell r="M36" t="str">
            <v>1 . 3 . 1 . 17 . 1</v>
          </cell>
        </row>
        <row r="37">
          <cell r="M37" t="str">
            <v>1 . 3 . 1 . 17 . 2</v>
          </cell>
        </row>
        <row r="38">
          <cell r="M38" t="str">
            <v>1 . 3 . 1 . 18 . 1</v>
          </cell>
        </row>
        <row r="39">
          <cell r="M39" t="str">
            <v>1 . 3 . 1 . 18 . 2</v>
          </cell>
        </row>
        <row r="40">
          <cell r="M40" t="str">
            <v>1 . 3 . 1 . 19 . 1</v>
          </cell>
        </row>
        <row r="41">
          <cell r="M41" t="str">
            <v>1 . 3 . 1 . 19 . 2</v>
          </cell>
        </row>
        <row r="42">
          <cell r="M42" t="str">
            <v>1 . 3 . 1 . 20 . 1</v>
          </cell>
        </row>
        <row r="43">
          <cell r="M43" t="str">
            <v>1 . 3 . 1 . 20 . 2</v>
          </cell>
        </row>
        <row r="44">
          <cell r="M44" t="str">
            <v>1 . 3 . 1 . 21 . 1</v>
          </cell>
        </row>
        <row r="45">
          <cell r="M45" t="str">
            <v>1 . 3 . 1 . 21 . 2</v>
          </cell>
        </row>
        <row r="46">
          <cell r="M46" t="str">
            <v>1 . 3 . 1 . 22 . 1</v>
          </cell>
        </row>
        <row r="47">
          <cell r="M47" t="str">
            <v>1 . 3 . 1 . 22 . 2</v>
          </cell>
        </row>
        <row r="48">
          <cell r="M48" t="str">
            <v>1 . 3 . 1 . 23 . 1</v>
          </cell>
        </row>
        <row r="49">
          <cell r="M49" t="str">
            <v>1 . 3 . 1 . 23 . 2</v>
          </cell>
        </row>
        <row r="50">
          <cell r="M50" t="str">
            <v>1 . 3 . 1 . 24 . 1</v>
          </cell>
        </row>
        <row r="51">
          <cell r="M51" t="str">
            <v>1 . 3 . 1 . 24 . 2</v>
          </cell>
        </row>
        <row r="52">
          <cell r="M52" t="str">
            <v>1 . 3 . 1 . 25 . 1</v>
          </cell>
        </row>
        <row r="53">
          <cell r="M53" t="str">
            <v>1 . 3 . 1 . 25 . 2</v>
          </cell>
        </row>
        <row r="54">
          <cell r="M54" t="str">
            <v>1 . 3 . 1 . 26 . 1</v>
          </cell>
        </row>
        <row r="55">
          <cell r="M55" t="str">
            <v>1 . 3 . 1 . 26 . 2</v>
          </cell>
        </row>
        <row r="56">
          <cell r="M56" t="str">
            <v>1 . 3 . 1 . 27 . 1</v>
          </cell>
        </row>
        <row r="57">
          <cell r="M57" t="str">
            <v>1 . 3 . 1 . 27 . 2</v>
          </cell>
        </row>
        <row r="58">
          <cell r="M58" t="str">
            <v>1 . 3 . 1 . 28 . 1</v>
          </cell>
        </row>
        <row r="59">
          <cell r="M59" t="str">
            <v>1 . 3 . 1 . 28 . 2</v>
          </cell>
        </row>
        <row r="60">
          <cell r="M60" t="str">
            <v>1 . 3 . 1 . 29 . 1</v>
          </cell>
        </row>
        <row r="61">
          <cell r="M61" t="str">
            <v>1 . 3 . 1 . 29 . 2</v>
          </cell>
        </row>
        <row r="62">
          <cell r="M62" t="str">
            <v>1 . 3 . 1 . 30 . 1</v>
          </cell>
        </row>
        <row r="63">
          <cell r="M63" t="str">
            <v>1 . 3 . 1 . 30 . 2</v>
          </cell>
        </row>
        <row r="64">
          <cell r="M64" t="str">
            <v>1 . 3 . 1 . 31 . 1</v>
          </cell>
        </row>
        <row r="65">
          <cell r="M65" t="str">
            <v>1 . 3 . 2 . 1 . 1</v>
          </cell>
        </row>
        <row r="66">
          <cell r="M66" t="str">
            <v>1 . 3 . 2 . 1 . 2</v>
          </cell>
        </row>
        <row r="67">
          <cell r="M67" t="str">
            <v>1 . 3 . 2 . 1 . 3</v>
          </cell>
        </row>
        <row r="68">
          <cell r="M68" t="str">
            <v>1 . 3 . 2 . 1 . 4</v>
          </cell>
        </row>
        <row r="69">
          <cell r="M69" t="str">
            <v>1 . 3 . 2 . 1 . 5</v>
          </cell>
        </row>
        <row r="70">
          <cell r="M70" t="str">
            <v>1 . 3 . 2 . 1 . 6</v>
          </cell>
        </row>
        <row r="71">
          <cell r="M71" t="str">
            <v>1 . 3 . 2 . 1 . 7</v>
          </cell>
        </row>
        <row r="72">
          <cell r="M72" t="str">
            <v>1 . 3 . 2 . 1 . 8</v>
          </cell>
        </row>
        <row r="73">
          <cell r="M73" t="str">
            <v>1 . 3 . 2 . 1 . 9</v>
          </cell>
        </row>
        <row r="74">
          <cell r="M74" t="str">
            <v>1 . 3 . 2 . 1 . 10</v>
          </cell>
        </row>
        <row r="75">
          <cell r="M75" t="str">
            <v>1 . 3 . 2 . 2 . 1</v>
          </cell>
        </row>
        <row r="76">
          <cell r="M76" t="str">
            <v>1 . 3 . 2 . 2 . 2</v>
          </cell>
        </row>
        <row r="77">
          <cell r="M77" t="str">
            <v>1 . 3 . 2 . 2 . 3</v>
          </cell>
        </row>
        <row r="78">
          <cell r="M78" t="str">
            <v>1 . 3 . 2 . 2 . 4</v>
          </cell>
        </row>
        <row r="79">
          <cell r="M79" t="str">
            <v>1 . 3 . 2 . 2 . 5</v>
          </cell>
        </row>
        <row r="80">
          <cell r="M80" t="str">
            <v>1 . 3 . 2 . 2 . 6</v>
          </cell>
        </row>
        <row r="81">
          <cell r="M81" t="str">
            <v>1 . 3 . 2 . 2 . 7</v>
          </cell>
        </row>
        <row r="82">
          <cell r="M82" t="str">
            <v>1 . 3 . 2 . 2 . 8</v>
          </cell>
        </row>
        <row r="83">
          <cell r="M83" t="str">
            <v>1 . 3 . 2 . 2 . 9</v>
          </cell>
        </row>
        <row r="84">
          <cell r="M84" t="str">
            <v>1 . 3 . 2 . 2 . 10</v>
          </cell>
        </row>
        <row r="85">
          <cell r="M85" t="str">
            <v>1 . 3 . 2 . 2 . 11</v>
          </cell>
        </row>
        <row r="86">
          <cell r="M86" t="str">
            <v>1 . 3 . 2 . 2 . 12</v>
          </cell>
        </row>
        <row r="87">
          <cell r="M87" t="str">
            <v>1 . 3 . 2 . 2 . 13</v>
          </cell>
        </row>
        <row r="88">
          <cell r="M88" t="str">
            <v>1 . 3 . 2 . 2 . 14</v>
          </cell>
        </row>
        <row r="89">
          <cell r="M89" t="str">
            <v>1 . 3 . 2 . 2 . 15</v>
          </cell>
        </row>
        <row r="90">
          <cell r="M90" t="str">
            <v>1 . 3 . 2 . 3 . 1</v>
          </cell>
        </row>
        <row r="91">
          <cell r="M91" t="str">
            <v>1 . 3 . 2 . 3 . 2</v>
          </cell>
        </row>
        <row r="92">
          <cell r="M92" t="str">
            <v>1 . 3 . 2 . 3 . 3</v>
          </cell>
        </row>
        <row r="93">
          <cell r="M93" t="str">
            <v>1 . 3 . 2 . 3 . 4</v>
          </cell>
        </row>
        <row r="94">
          <cell r="M94" t="str">
            <v>1 . 3 . 2 . 3 . 5</v>
          </cell>
        </row>
        <row r="95">
          <cell r="M95" t="str">
            <v>1 . 3 . 2 . 3 . 6</v>
          </cell>
        </row>
        <row r="96">
          <cell r="M96" t="str">
            <v>1 . 3 . 2 . 4 . 1</v>
          </cell>
        </row>
        <row r="97">
          <cell r="M97" t="str">
            <v>1 . 3 . 2 . 4 . 2</v>
          </cell>
        </row>
        <row r="98">
          <cell r="M98" t="str">
            <v>1 . 3 . 2 . 4 . 3</v>
          </cell>
        </row>
        <row r="99">
          <cell r="M99" t="str">
            <v>1 . 3 . 2 . 4 . 4</v>
          </cell>
        </row>
        <row r="100">
          <cell r="M100" t="str">
            <v>1 . 3 . 2 . 4 . 5</v>
          </cell>
        </row>
        <row r="101">
          <cell r="M101" t="str">
            <v>1 . 3 . 2 . 4 . 6</v>
          </cell>
        </row>
        <row r="102">
          <cell r="M102" t="str">
            <v>1 . 3 . 2 . 4 . 7</v>
          </cell>
        </row>
        <row r="103">
          <cell r="M103" t="str">
            <v>1 . 3 . 2 . 4 . 8</v>
          </cell>
        </row>
        <row r="104">
          <cell r="M104" t="str">
            <v>1 . 3 . 2 . 4 . 9</v>
          </cell>
        </row>
        <row r="105">
          <cell r="M105" t="str">
            <v>1 . 3 . 2 . 4 . 10</v>
          </cell>
        </row>
        <row r="106">
          <cell r="M106" t="str">
            <v>1 . 3 . 2 . 5 . 1</v>
          </cell>
        </row>
        <row r="107">
          <cell r="M107" t="str">
            <v>1 . 3 . 2 . 5 . 2</v>
          </cell>
        </row>
        <row r="108">
          <cell r="M108" t="str">
            <v>1 . 3 . 2 . 5 . 3</v>
          </cell>
        </row>
        <row r="109">
          <cell r="M109" t="str">
            <v>1 . 3 . 2 . 5 . 4</v>
          </cell>
        </row>
        <row r="110">
          <cell r="M110" t="str">
            <v>1 . 3 . 2 . 5 . 5</v>
          </cell>
        </row>
        <row r="111">
          <cell r="M111" t="str">
            <v>1 . 3 . 2 . 5 . 6</v>
          </cell>
        </row>
        <row r="112">
          <cell r="M112" t="str">
            <v>1 . 3 . 2 . 5 . 7</v>
          </cell>
        </row>
        <row r="113">
          <cell r="M113" t="str">
            <v>1 . 3 . 2 . 6 . 1</v>
          </cell>
        </row>
        <row r="114">
          <cell r="M114" t="str">
            <v>1 . 3 . 2 . 6 . 2</v>
          </cell>
        </row>
        <row r="115">
          <cell r="M115" t="str">
            <v>1 . 3 . 2 . 6 . 3</v>
          </cell>
        </row>
        <row r="116">
          <cell r="M116" t="str">
            <v>1 . 3 . 2 . 6 . 4</v>
          </cell>
        </row>
        <row r="117">
          <cell r="M117" t="str">
            <v>1 . 3 . 2 . 6 . 5</v>
          </cell>
        </row>
        <row r="118">
          <cell r="M118" t="str">
            <v>1 . 3 . 2 . 6 . 6</v>
          </cell>
        </row>
        <row r="119">
          <cell r="M119" t="str">
            <v>1 . 3 . 2 . 6 . 7</v>
          </cell>
        </row>
        <row r="120">
          <cell r="M120" t="str">
            <v>1 . 3 . 2 . 6 . 8</v>
          </cell>
        </row>
        <row r="121">
          <cell r="M121" t="str">
            <v>1 . 3 . 2 . 7 . 1</v>
          </cell>
        </row>
        <row r="122">
          <cell r="M122" t="str">
            <v>1 . 3 . 2 . 7 . 2</v>
          </cell>
        </row>
        <row r="123">
          <cell r="M123" t="str">
            <v>1 . 3 . 2 . 7 . 3</v>
          </cell>
        </row>
        <row r="124">
          <cell r="M124" t="str">
            <v>1 . 3 . 2 . 7 . 4</v>
          </cell>
        </row>
        <row r="125">
          <cell r="M125" t="str">
            <v>1 . 3 . 2 . 7 . 5</v>
          </cell>
        </row>
        <row r="126">
          <cell r="M126" t="str">
            <v>1 . 3 . 2 . 7 . 6</v>
          </cell>
        </row>
        <row r="127">
          <cell r="M127" t="str">
            <v>1 . 3 . 2 . 7 . 7</v>
          </cell>
        </row>
        <row r="128">
          <cell r="M128" t="str">
            <v>1 . 3 . 2 . 7 . 8</v>
          </cell>
        </row>
        <row r="129">
          <cell r="M129" t="str">
            <v>1 . 3 . 2 . 7 . 9</v>
          </cell>
        </row>
        <row r="130">
          <cell r="M130" t="str">
            <v>1 . 3 . 2 . 8 . 1</v>
          </cell>
        </row>
        <row r="131">
          <cell r="M131" t="str">
            <v>1 . 3 . 2 . 8 . 2</v>
          </cell>
        </row>
        <row r="132">
          <cell r="M132" t="str">
            <v>1 . 3 . 2 . 8 . 3</v>
          </cell>
        </row>
        <row r="133">
          <cell r="M133" t="str">
            <v>1 . 3 . 2 . 8 . 4</v>
          </cell>
        </row>
        <row r="134">
          <cell r="M134" t="str">
            <v>1 . 3 . 2 . 8 . 5</v>
          </cell>
        </row>
        <row r="135">
          <cell r="M135" t="str">
            <v>1 . 3 . 2 . 8 . 6</v>
          </cell>
        </row>
        <row r="136">
          <cell r="M136" t="str">
            <v>1 . 3 . 2 . 8 . 7</v>
          </cell>
        </row>
        <row r="137">
          <cell r="M137" t="str">
            <v>1 . 3 . 2 . 9 . 1</v>
          </cell>
        </row>
        <row r="138">
          <cell r="M138" t="str">
            <v>1 . 3 . 2 . 9 . 2</v>
          </cell>
        </row>
        <row r="139">
          <cell r="M139" t="str">
            <v>1 . 3 . 2 . 9 . 3</v>
          </cell>
        </row>
        <row r="140">
          <cell r="M140" t="str">
            <v>1 . 3 . 2 . 9 . 4</v>
          </cell>
        </row>
        <row r="141">
          <cell r="M141" t="str">
            <v>1 . 3 . 2 . 9 . 5</v>
          </cell>
        </row>
        <row r="142">
          <cell r="M142" t="str">
            <v>1 . 3 . 2 . 9 . 6</v>
          </cell>
        </row>
        <row r="143">
          <cell r="M143" t="str">
            <v>1 . 3 . 2 . 9 . 7</v>
          </cell>
        </row>
        <row r="144">
          <cell r="M144" t="str">
            <v>1 . 3 . 2 . 9 . 8</v>
          </cell>
        </row>
        <row r="145">
          <cell r="M145" t="str">
            <v>1 . 3 . 2 . 9 . 9</v>
          </cell>
        </row>
        <row r="146">
          <cell r="M146" t="str">
            <v>1 . 3 . 2 . 9 . 10</v>
          </cell>
        </row>
        <row r="147">
          <cell r="M147" t="str">
            <v>1 . 3 . 2 . 9 . 11</v>
          </cell>
        </row>
        <row r="148">
          <cell r="M148" t="str">
            <v>1 . 3 . 2 . 9 . 12</v>
          </cell>
        </row>
        <row r="149">
          <cell r="M149" t="str">
            <v>1 . 3 . 2 . 9 . 13</v>
          </cell>
        </row>
        <row r="150">
          <cell r="M150" t="str">
            <v>1 . 3 . 2 . 10 . 1</v>
          </cell>
        </row>
        <row r="151">
          <cell r="M151" t="str">
            <v>1 . 3 . 2 . 10 . 2</v>
          </cell>
        </row>
        <row r="152">
          <cell r="M152" t="str">
            <v>1 . 3 . 2 . 10 . 3</v>
          </cell>
        </row>
        <row r="153">
          <cell r="M153" t="str">
            <v>1 . 3 . 2 . 10 . 4</v>
          </cell>
        </row>
        <row r="154">
          <cell r="M154" t="str">
            <v>1 . 3 . 2 . 10 . 5</v>
          </cell>
        </row>
        <row r="155">
          <cell r="M155" t="str">
            <v>1 . 3 . 2 . 10 . 6</v>
          </cell>
        </row>
        <row r="156">
          <cell r="M156" t="str">
            <v>1 . 3 . 2 . 10 . 7</v>
          </cell>
        </row>
        <row r="157">
          <cell r="M157" t="str">
            <v>1 . 3 . 2 . 10 . 8</v>
          </cell>
        </row>
        <row r="158">
          <cell r="M158" t="str">
            <v>1 . 3 . 2 . 10 . 9</v>
          </cell>
        </row>
        <row r="159">
          <cell r="M159" t="str">
            <v>1 . 3 . 2 . 10 . 10</v>
          </cell>
        </row>
        <row r="160">
          <cell r="M160" t="str">
            <v>1 . 3 . 2 . 10 . 11</v>
          </cell>
        </row>
        <row r="161">
          <cell r="M161" t="str">
            <v>1 . 3 . 2 . 10 . 12</v>
          </cell>
        </row>
        <row r="162">
          <cell r="M162" t="str">
            <v>1 . 3 . 2 . 11 . 1</v>
          </cell>
        </row>
        <row r="163">
          <cell r="M163" t="str">
            <v>1 . 3 . 2 . 11 . 2</v>
          </cell>
        </row>
        <row r="164">
          <cell r="M164" t="str">
            <v>1 . 3 . 2 . 11 . 3</v>
          </cell>
        </row>
        <row r="165">
          <cell r="M165" t="str">
            <v>1 . 3 . 2 . 11 . 4</v>
          </cell>
        </row>
        <row r="166">
          <cell r="M166" t="str">
            <v>1 . 3 . 2 . 11 . 5</v>
          </cell>
        </row>
        <row r="167">
          <cell r="M167" t="str">
            <v>1 . 3 . 2 . 11 . 6</v>
          </cell>
        </row>
        <row r="168">
          <cell r="M168" t="str">
            <v>1 . 3 . 2 . 11 . 7</v>
          </cell>
        </row>
        <row r="169">
          <cell r="M169" t="str">
            <v>1 . 3 . 2 . 11 . 8</v>
          </cell>
        </row>
        <row r="170">
          <cell r="M170" t="str">
            <v>1 . 3 . 2 . 11 . 9</v>
          </cell>
        </row>
        <row r="171">
          <cell r="M171" t="str">
            <v>1 . 3 . 2 . 11 . 10</v>
          </cell>
        </row>
        <row r="172">
          <cell r="M172" t="str">
            <v>1 . 3 . 2 . 11 . 11</v>
          </cell>
        </row>
        <row r="173">
          <cell r="M173" t="str">
            <v>1 . 3 . 2 . 12 . 1</v>
          </cell>
        </row>
        <row r="174">
          <cell r="M174" t="str">
            <v>1 . 3 . 2 . 12 . 2</v>
          </cell>
        </row>
        <row r="175">
          <cell r="M175" t="str">
            <v>1 . 3 . 2 . 12 . 3</v>
          </cell>
        </row>
        <row r="176">
          <cell r="M176" t="str">
            <v>1 . 3 . 2 . 12 . 4</v>
          </cell>
        </row>
        <row r="177">
          <cell r="M177" t="str">
            <v>1 . 3 . 2 . 12 . 5</v>
          </cell>
        </row>
        <row r="178">
          <cell r="M178" t="str">
            <v>1 . 3 . 2 . 12 . 6</v>
          </cell>
        </row>
        <row r="179">
          <cell r="M179" t="str">
            <v>1 . 3 . 2 . 12 . 7</v>
          </cell>
        </row>
        <row r="180">
          <cell r="M180" t="str">
            <v>1 . 3 . 2 . 12 . 8</v>
          </cell>
        </row>
        <row r="181">
          <cell r="M181" t="str">
            <v>1 . 3 . 2 . 12 . 9</v>
          </cell>
        </row>
        <row r="182">
          <cell r="M182" t="str">
            <v>1 . 3 . 2 . 12 . 10</v>
          </cell>
        </row>
        <row r="183">
          <cell r="M183" t="str">
            <v>1 . 3 . 2 . 12 . 11</v>
          </cell>
        </row>
        <row r="184">
          <cell r="M184" t="str">
            <v>1 . 3 . 2 . 13 . 1</v>
          </cell>
        </row>
        <row r="185">
          <cell r="M185" t="str">
            <v>1 . 3 . 2 . 13 . 2</v>
          </cell>
        </row>
        <row r="186">
          <cell r="M186" t="str">
            <v>1 . 3 . 2 . 13 . 3</v>
          </cell>
        </row>
        <row r="187">
          <cell r="M187" t="str">
            <v>1 . 3 . 2 . 13 . 4</v>
          </cell>
        </row>
        <row r="188">
          <cell r="M188" t="str">
            <v>1 . 3 . 2 . 13 . 5</v>
          </cell>
        </row>
        <row r="189">
          <cell r="M189" t="str">
            <v>1 . 3 . 2 . 13 . 6</v>
          </cell>
        </row>
        <row r="190">
          <cell r="M190" t="str">
            <v>1 . 3 . 2 . 13 . 7</v>
          </cell>
        </row>
        <row r="191">
          <cell r="M191" t="str">
            <v>1 . 3 . 2 . 13 . 8</v>
          </cell>
        </row>
        <row r="192">
          <cell r="M192" t="str">
            <v>1 . 3 . 2 . 13 . 9</v>
          </cell>
        </row>
        <row r="193">
          <cell r="M193" t="str">
            <v>1 . 3 . 2 . 13 . 10</v>
          </cell>
        </row>
        <row r="194">
          <cell r="M194" t="str">
            <v>1 . 3 . 2 . 14 . 1</v>
          </cell>
        </row>
        <row r="195">
          <cell r="M195" t="str">
            <v>1 . 3 . 2 . 14 . 2</v>
          </cell>
        </row>
        <row r="196">
          <cell r="M196" t="str">
            <v>1 . 3 . 2 . 14 . 3</v>
          </cell>
        </row>
        <row r="197">
          <cell r="M197" t="str">
            <v>1 . 3 . 2 . 14 . 4</v>
          </cell>
        </row>
        <row r="198">
          <cell r="M198" t="str">
            <v>1 . 3 . 2 . 14 . 5</v>
          </cell>
        </row>
        <row r="199">
          <cell r="M199" t="str">
            <v>1 . 3 . 2 . 14 . 6</v>
          </cell>
        </row>
        <row r="200">
          <cell r="M200" t="str">
            <v>1 . 3 . 2 . 14 . 7</v>
          </cell>
        </row>
        <row r="201">
          <cell r="M201" t="str">
            <v>1 . 3 . 2 . 15 . 1</v>
          </cell>
        </row>
        <row r="202">
          <cell r="M202" t="str">
            <v>1 . 3 . 2 . 15 . 2</v>
          </cell>
        </row>
        <row r="203">
          <cell r="M203" t="str">
            <v>1 . 3 . 2 . 15 . 3</v>
          </cell>
        </row>
        <row r="204">
          <cell r="M204" t="str">
            <v>1 . 3 . 2 . 15 . 4</v>
          </cell>
        </row>
        <row r="205">
          <cell r="M205" t="str">
            <v>1 . 3 . 2 . 15 . 5</v>
          </cell>
        </row>
        <row r="206">
          <cell r="M206" t="str">
            <v>1 . 3 . 2 . 16 . 1</v>
          </cell>
        </row>
        <row r="207">
          <cell r="M207" t="str">
            <v>1 . 3 . 2 . 16 . 2</v>
          </cell>
        </row>
        <row r="208">
          <cell r="M208" t="str">
            <v>1 . 3 . 2 . 16 . 3</v>
          </cell>
        </row>
        <row r="209">
          <cell r="M209" t="str">
            <v>1 . 3 . 2 . 16 . 4</v>
          </cell>
        </row>
        <row r="210">
          <cell r="M210" t="str">
            <v>1 . 3 . 2 . 16 . 5</v>
          </cell>
        </row>
        <row r="211">
          <cell r="M211" t="str">
            <v>1 . 3 . 2 . 16 . 6</v>
          </cell>
        </row>
        <row r="212">
          <cell r="M212" t="str">
            <v>1 . 3 . 2 . 16 . 7</v>
          </cell>
        </row>
        <row r="213">
          <cell r="M213" t="str">
            <v>1 . 3 . 2 . 16 . 8</v>
          </cell>
        </row>
        <row r="214">
          <cell r="M214" t="str">
            <v>1 . 3 . 2 . 16 . 9</v>
          </cell>
        </row>
        <row r="215">
          <cell r="M215" t="str">
            <v>1 . 3 . 2 . 17 . 1</v>
          </cell>
        </row>
        <row r="216">
          <cell r="M216" t="str">
            <v>1 . 3 . 2 . 17 . 2</v>
          </cell>
        </row>
        <row r="217">
          <cell r="M217" t="str">
            <v>1 . 3 . 2 . 17 . 3</v>
          </cell>
        </row>
        <row r="218">
          <cell r="M218" t="str">
            <v>1 . 3 . 2 . 17 . 4</v>
          </cell>
        </row>
        <row r="219">
          <cell r="M219" t="str">
            <v>1 . 3 . 2 . 17 . 5</v>
          </cell>
        </row>
        <row r="220">
          <cell r="M220" t="str">
            <v>1 . 3 . 2 . 17 . 6</v>
          </cell>
        </row>
        <row r="221">
          <cell r="M221" t="str">
            <v>1 . 3 . 2 . 17 . 7</v>
          </cell>
        </row>
        <row r="222">
          <cell r="M222" t="str">
            <v>1 . 3 . 2 . 17 . 8</v>
          </cell>
        </row>
        <row r="223">
          <cell r="M223" t="str">
            <v>1 . 3 . 2 . 17 . 9</v>
          </cell>
        </row>
        <row r="224">
          <cell r="M224" t="str">
            <v>1 . 3 . 2 . 17 . 10</v>
          </cell>
        </row>
        <row r="225">
          <cell r="M225" t="str">
            <v>1 . 3 . 2 . 18 . 1</v>
          </cell>
        </row>
        <row r="226">
          <cell r="M226" t="str">
            <v>1 . 3 . 2 . 18 . 2</v>
          </cell>
        </row>
        <row r="227">
          <cell r="M227" t="str">
            <v>1 . 3 . 2 . 18 . 3</v>
          </cell>
        </row>
        <row r="228">
          <cell r="M228" t="str">
            <v>1 . 3 . 2 . 18 . 4</v>
          </cell>
        </row>
        <row r="229">
          <cell r="M229" t="str">
            <v>1 . 3 . 2 . 18 . 5</v>
          </cell>
        </row>
        <row r="230">
          <cell r="M230" t="str">
            <v>1 . 3 . 2 . 18 . 6</v>
          </cell>
        </row>
        <row r="231">
          <cell r="M231" t="str">
            <v>1 . 3 . 2 . 18 . 7</v>
          </cell>
        </row>
        <row r="232">
          <cell r="M232" t="str">
            <v>1 . 3 . 2 . 18 . 8</v>
          </cell>
        </row>
        <row r="233">
          <cell r="M233" t="str">
            <v>1 . 3 . 2 . 18 . 9</v>
          </cell>
        </row>
        <row r="234">
          <cell r="M234" t="str">
            <v>1 . 3 . 2 . 18 . 10</v>
          </cell>
        </row>
        <row r="235">
          <cell r="M235" t="str">
            <v>1 . 3 . 2 . 18 . 11</v>
          </cell>
        </row>
        <row r="236">
          <cell r="M236" t="str">
            <v>1 . 3 . 2 . 18 . 12</v>
          </cell>
        </row>
        <row r="237">
          <cell r="M237" t="str">
            <v>1 . 3 . 2 . 18 . 13</v>
          </cell>
        </row>
        <row r="238">
          <cell r="M238" t="str">
            <v>1 . 3 . 2 . 18 . 14</v>
          </cell>
        </row>
        <row r="239">
          <cell r="M239" t="str">
            <v>1 . 3 . 2 . 18 . 15</v>
          </cell>
        </row>
        <row r="240">
          <cell r="M240" t="str">
            <v>1 . 3 . 2 . 19 . 1</v>
          </cell>
        </row>
        <row r="241">
          <cell r="M241" t="str">
            <v>1 . 3 . 2 . 19 . 2</v>
          </cell>
        </row>
        <row r="242">
          <cell r="M242" t="str">
            <v>1 . 3 . 2 . 19 . 3</v>
          </cell>
        </row>
        <row r="243">
          <cell r="M243" t="str">
            <v>1 . 3 . 2 . 19 . 4</v>
          </cell>
        </row>
        <row r="244">
          <cell r="M244" t="str">
            <v>1 . 3 . 2 . 19 . 5</v>
          </cell>
        </row>
        <row r="245">
          <cell r="M245" t="str">
            <v>1 . 3 . 2 . 19 . 6</v>
          </cell>
        </row>
        <row r="246">
          <cell r="M246" t="str">
            <v>1 . 3 . 2 . 19 . 7</v>
          </cell>
        </row>
        <row r="247">
          <cell r="M247" t="str">
            <v>1 . 3 . 2 . 19 . 8</v>
          </cell>
        </row>
        <row r="248">
          <cell r="M248" t="str">
            <v>1 . 3 . 2 . 19 . 9</v>
          </cell>
        </row>
        <row r="249">
          <cell r="M249" t="str">
            <v>1 . 3 . 2 . 19 . 10</v>
          </cell>
        </row>
        <row r="250">
          <cell r="M250" t="str">
            <v>1 . 3 . 2 . 19 . 11</v>
          </cell>
        </row>
        <row r="251">
          <cell r="M251" t="str">
            <v>1 . 3 . 2 . 20 . 1</v>
          </cell>
        </row>
        <row r="252">
          <cell r="M252" t="str">
            <v>1 . 3 . 2 . 20 . 2</v>
          </cell>
        </row>
        <row r="253">
          <cell r="M253" t="str">
            <v>1 . 3 . 2 . 20 . 3</v>
          </cell>
        </row>
        <row r="254">
          <cell r="M254" t="str">
            <v>1 . 3 . 2 . 20 . 4</v>
          </cell>
        </row>
        <row r="255">
          <cell r="M255" t="str">
            <v>1 . 3 . 2 . 20 . 5</v>
          </cell>
        </row>
        <row r="256">
          <cell r="M256" t="str">
            <v>1 . 3 . 2 . 20 . 6</v>
          </cell>
        </row>
        <row r="257">
          <cell r="M257" t="str">
            <v>1 . 3 . 2 . 20 . 7</v>
          </cell>
        </row>
        <row r="258">
          <cell r="M258" t="str">
            <v>1 . 3 . 2 . 20 . 8</v>
          </cell>
        </row>
        <row r="259">
          <cell r="M259" t="str">
            <v>1 . 3 . 2 . 20 . 9</v>
          </cell>
        </row>
        <row r="260">
          <cell r="M260" t="str">
            <v>1 . 3 . 2 . 20 . 10</v>
          </cell>
        </row>
        <row r="261">
          <cell r="M261" t="str">
            <v>1 . 3 . 2 . 20 . 11</v>
          </cell>
        </row>
        <row r="262">
          <cell r="M262" t="str">
            <v>1 . 3 . 2 . 20 . 12</v>
          </cell>
        </row>
        <row r="263">
          <cell r="M263" t="str">
            <v>1 . 3 . 2 . 20 . 13</v>
          </cell>
        </row>
        <row r="264">
          <cell r="M264" t="str">
            <v>1 . 3 . 2 . 20 . 14</v>
          </cell>
        </row>
        <row r="265">
          <cell r="M265" t="str">
            <v>1 . 3 . 3 . 1 . 1</v>
          </cell>
        </row>
        <row r="266">
          <cell r="M266" t="str">
            <v>1 . 3 . 3 . 1 . 2</v>
          </cell>
        </row>
        <row r="267">
          <cell r="M267" t="str">
            <v>1 . 3 . 3 . 2 . 1</v>
          </cell>
        </row>
        <row r="268">
          <cell r="M268" t="str">
            <v>1 . 3 . 3 . 2 . 2</v>
          </cell>
        </row>
        <row r="269">
          <cell r="M269" t="str">
            <v>1 . 3 . 3 . 3 . 1</v>
          </cell>
        </row>
        <row r="270">
          <cell r="M270" t="str">
            <v>1 . 3 . 3 . 3 . 2</v>
          </cell>
        </row>
        <row r="271">
          <cell r="M271" t="str">
            <v>1 . 3 . 3 . 4 . 1</v>
          </cell>
        </row>
        <row r="272">
          <cell r="M272" t="str">
            <v>1 . 3 . 3 . 4 . 2</v>
          </cell>
        </row>
        <row r="273">
          <cell r="M273" t="str">
            <v>1 . 3 . 3 . 5 . 1</v>
          </cell>
        </row>
        <row r="274">
          <cell r="M274" t="str">
            <v>1 . 3 . 3 . 5 . 2</v>
          </cell>
        </row>
        <row r="275">
          <cell r="M275" t="str">
            <v>1 . 3 . 3 . 6 . 1</v>
          </cell>
        </row>
        <row r="276">
          <cell r="M276" t="str">
            <v>1 . 3 . 3 . 6 . 2</v>
          </cell>
        </row>
        <row r="277">
          <cell r="M277" t="str">
            <v>1 . 3 . 3 . 7 . 1</v>
          </cell>
        </row>
        <row r="278">
          <cell r="M278" t="str">
            <v>1 . 3 . 3 . 7 . 2</v>
          </cell>
        </row>
        <row r="279">
          <cell r="M279" t="str">
            <v>1 . 3 . 3 . 8 . 1</v>
          </cell>
        </row>
        <row r="280">
          <cell r="M280" t="str">
            <v>1 . 3 . 3 . 9 . 1</v>
          </cell>
        </row>
        <row r="281">
          <cell r="M281" t="str">
            <v>1 . 3 . 3 . 10 . 1</v>
          </cell>
        </row>
        <row r="282">
          <cell r="M282" t="str">
            <v>1 . 3 . 3 . 11 . 1</v>
          </cell>
        </row>
        <row r="283">
          <cell r="M283" t="str">
            <v>1 . 3 . 3 . 12 . 1</v>
          </cell>
        </row>
        <row r="284">
          <cell r="M284" t="str">
            <v>1 . 3 . 3 . 13 . 1</v>
          </cell>
        </row>
        <row r="285">
          <cell r="M285" t="str">
            <v>1 . 3 . 3 . 14 . 1</v>
          </cell>
        </row>
        <row r="286">
          <cell r="M286" t="str">
            <v>1 . 3 . 3 . 15 . 1</v>
          </cell>
        </row>
        <row r="287">
          <cell r="M287" t="str">
            <v>1 . 3 . 3 . 16 . 1</v>
          </cell>
        </row>
        <row r="288">
          <cell r="M288" t="str">
            <v>1 . 3 . 3 . 17 . 1</v>
          </cell>
        </row>
        <row r="289">
          <cell r="M289" t="str">
            <v>1 . 3 . 4 . 1 . 1</v>
          </cell>
        </row>
        <row r="290">
          <cell r="M290" t="str">
            <v>1 . 3 . 4 . 1 . 2</v>
          </cell>
        </row>
        <row r="291">
          <cell r="M291" t="str">
            <v>1 . 3 . 4 . 1 . 3</v>
          </cell>
        </row>
        <row r="292">
          <cell r="M292" t="str">
            <v>1 . 3 . 4 . 1 . 4</v>
          </cell>
        </row>
        <row r="293">
          <cell r="M293" t="str">
            <v>1 . 3 . 4 . 2 . 1</v>
          </cell>
        </row>
        <row r="294">
          <cell r="M294" t="str">
            <v>1 . 3 . 4 . 2 . 2</v>
          </cell>
        </row>
        <row r="295">
          <cell r="M295" t="str">
            <v>1 . 3 . 4 . 2 . 3</v>
          </cell>
        </row>
        <row r="296">
          <cell r="M296" t="str">
            <v>1 . 3 . 4 . 2 . 4</v>
          </cell>
        </row>
        <row r="297">
          <cell r="M297" t="str">
            <v>1 . 3 . 4 . 2 . 5</v>
          </cell>
        </row>
        <row r="298">
          <cell r="M298" t="str">
            <v>1 . 3 . 4 . 3 . 1</v>
          </cell>
        </row>
        <row r="299">
          <cell r="M299" t="str">
            <v>1 . 3 . 4 . 3 . 2</v>
          </cell>
        </row>
        <row r="300">
          <cell r="M300" t="str">
            <v>1 . 3 . 4 . 3 . 3</v>
          </cell>
        </row>
        <row r="301">
          <cell r="M301" t="str">
            <v>1 . 3 . 4 . 3 . 4</v>
          </cell>
        </row>
        <row r="302">
          <cell r="M302" t="str">
            <v>1 . 3 . 4 . 3 . 5</v>
          </cell>
        </row>
        <row r="303">
          <cell r="M303" t="str">
            <v>1 . 3 . 4 . 3 . 6</v>
          </cell>
        </row>
        <row r="304">
          <cell r="M304" t="str">
            <v>1 . 3 . 4 . 3 . 7</v>
          </cell>
        </row>
        <row r="305">
          <cell r="M305" t="str">
            <v>1 . 3 . 4 . 3 . 8</v>
          </cell>
        </row>
        <row r="306">
          <cell r="M306" t="str">
            <v>1 . 3 . 4 . 4 . 1</v>
          </cell>
        </row>
        <row r="307">
          <cell r="M307" t="str">
            <v>1 . 3 . 4 . 4 . 2</v>
          </cell>
        </row>
        <row r="308">
          <cell r="M308" t="str">
            <v>1 . 3 . 4 . 4 . 3</v>
          </cell>
        </row>
        <row r="309">
          <cell r="M309" t="str">
            <v>1 . 3 . 4 . 4 . 4</v>
          </cell>
        </row>
        <row r="310">
          <cell r="M310" t="str">
            <v>1 . 3 . 4 . 4 . 5</v>
          </cell>
        </row>
        <row r="311">
          <cell r="M311" t="str">
            <v>1 . 3 . 4 . 5 . 1</v>
          </cell>
        </row>
        <row r="312">
          <cell r="M312" t="str">
            <v>1 . 3 . 4 . 5 . 2</v>
          </cell>
        </row>
        <row r="313">
          <cell r="M313" t="str">
            <v>1 . 3 . 4 . 5 . 3</v>
          </cell>
        </row>
        <row r="314">
          <cell r="M314" t="str">
            <v>1 . 3 . 5 . 1 . 1</v>
          </cell>
        </row>
        <row r="315">
          <cell r="M315" t="str">
            <v>1 . 3 . 5 . 1 . 2</v>
          </cell>
        </row>
        <row r="316">
          <cell r="M316" t="str">
            <v>1 . 3 . 5 . 1 . 3</v>
          </cell>
        </row>
        <row r="317">
          <cell r="M317" t="str">
            <v>1 . 3 . 5 . 1 . 4</v>
          </cell>
        </row>
        <row r="318">
          <cell r="M318" t="str">
            <v>1 . 3 . 5 . 1 . 5</v>
          </cell>
        </row>
        <row r="319">
          <cell r="M319" t="str">
            <v>1 . 3 . 5 . 1 . 6</v>
          </cell>
        </row>
        <row r="320">
          <cell r="M320" t="str">
            <v>1 . 3 . 5 . 1 . 7</v>
          </cell>
        </row>
        <row r="321">
          <cell r="M321" t="str">
            <v>1 . 3 . 5 . 1 . 8</v>
          </cell>
        </row>
        <row r="322">
          <cell r="M322" t="str">
            <v>1 . 3 . 5 . 1 . 9</v>
          </cell>
        </row>
        <row r="323">
          <cell r="M323" t="str">
            <v>1 . 3 . 5 . 1 . 10</v>
          </cell>
        </row>
        <row r="324">
          <cell r="M324" t="str">
            <v>1 . 3 . 5 . 1 . 11</v>
          </cell>
        </row>
        <row r="325">
          <cell r="M325" t="str">
            <v>1 . 3 . 5 . 1 . 12</v>
          </cell>
        </row>
        <row r="326">
          <cell r="M326" t="str">
            <v>1 . 3 . 5 . 1 . 13</v>
          </cell>
        </row>
        <row r="327">
          <cell r="M327" t="str">
            <v>1 . 3 . 5 . 1 . 14</v>
          </cell>
        </row>
        <row r="328">
          <cell r="M328" t="str">
            <v>1 . 3 . 5 . 1 . 15</v>
          </cell>
        </row>
        <row r="329">
          <cell r="M329" t="str">
            <v>1 . 3 . 5 . 1 . 16</v>
          </cell>
        </row>
        <row r="330">
          <cell r="M330" t="str">
            <v>1 . 3 . 5 . 1 . 17</v>
          </cell>
        </row>
        <row r="331">
          <cell r="M331" t="str">
            <v>1 . 3 . 5 . 1 . 18</v>
          </cell>
        </row>
        <row r="332">
          <cell r="M332" t="str">
            <v>1 . 3 . 5 . 1 . 19</v>
          </cell>
        </row>
        <row r="333">
          <cell r="M333" t="str">
            <v>1 . 3 . 5 . 1 . 20</v>
          </cell>
        </row>
        <row r="334">
          <cell r="M334" t="str">
            <v>1 . 3 . 5 . 1 . 21</v>
          </cell>
        </row>
        <row r="335">
          <cell r="M335" t="str">
            <v>1 . 3 . 5 . 1 . 22</v>
          </cell>
        </row>
        <row r="336">
          <cell r="M336" t="str">
            <v>1 . 3 . 5 . 1 . 23</v>
          </cell>
        </row>
        <row r="337">
          <cell r="M337" t="str">
            <v>1 . 3 . 5 . 1 . 24</v>
          </cell>
        </row>
        <row r="338">
          <cell r="M338" t="str">
            <v>1 . 3 . 5 . 1 . 25</v>
          </cell>
        </row>
        <row r="339">
          <cell r="M339" t="str">
            <v>1 . 3 . 5 . 1 . 26</v>
          </cell>
        </row>
        <row r="340">
          <cell r="M340" t="str">
            <v>1 . 3 . 5 . 1 . 27</v>
          </cell>
        </row>
        <row r="341">
          <cell r="M341" t="str">
            <v>1 . 3 . 5 . 1 . 28</v>
          </cell>
        </row>
        <row r="342">
          <cell r="M342" t="str">
            <v>1 . 3 . 5 . 1 . 29</v>
          </cell>
        </row>
        <row r="343">
          <cell r="M343" t="str">
            <v>1 . 3 . 5 . 2 . 1</v>
          </cell>
        </row>
        <row r="344">
          <cell r="M344" t="str">
            <v>1 . 3 . 5 . 2 . 2</v>
          </cell>
        </row>
        <row r="345">
          <cell r="M345" t="str">
            <v>1 . 3 . 5 . 2 . 3</v>
          </cell>
        </row>
        <row r="346">
          <cell r="M346" t="str">
            <v>1 . 3 . 5 . 2 . 4</v>
          </cell>
        </row>
        <row r="347">
          <cell r="M347" t="str">
            <v>1 . 3 . 5 . 2 . 5</v>
          </cell>
        </row>
        <row r="348">
          <cell r="M348" t="str">
            <v>1 . 3 . 5 . 2 . 6</v>
          </cell>
        </row>
        <row r="349">
          <cell r="M349" t="str">
            <v>1 . 3 . 5 . 2 . 7</v>
          </cell>
        </row>
        <row r="350">
          <cell r="M350" t="str">
            <v>1 . 3 . 5 . 2 . 8</v>
          </cell>
        </row>
        <row r="351">
          <cell r="M351" t="str">
            <v>1 . 3 . 5 . 2 . 9</v>
          </cell>
        </row>
        <row r="352">
          <cell r="M352" t="str">
            <v>1 . 3 . 5 . 3 . 1</v>
          </cell>
        </row>
        <row r="353">
          <cell r="M353" t="str">
            <v>1 . 3 . 5 . 3 . 2</v>
          </cell>
        </row>
        <row r="354">
          <cell r="M354" t="str">
            <v>1 . 3 . 5 . 3 . 3</v>
          </cell>
        </row>
        <row r="355">
          <cell r="M355" t="str">
            <v>1 . 3 . 5 . 3 . 4</v>
          </cell>
        </row>
        <row r="356">
          <cell r="M356" t="str">
            <v>1 . 3 . 5 . 4 . 1</v>
          </cell>
        </row>
        <row r="357">
          <cell r="M357" t="str">
            <v>1 . 3 . 6 . 1 . 1</v>
          </cell>
        </row>
        <row r="358">
          <cell r="M358" t="str">
            <v>1 . 3 . 6 . 1 . 2</v>
          </cell>
        </row>
        <row r="359">
          <cell r="M359" t="str">
            <v>1 . 3 . 7 . 1 . 1</v>
          </cell>
        </row>
        <row r="360">
          <cell r="M360" t="str">
            <v>1 . 3 . 7 . 1 . 2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outlinePr summaryBelow="0" summaryRight="0"/>
    <pageSetUpPr autoPageBreaks="0"/>
  </sheetPr>
  <dimension ref="B1:R101"/>
  <sheetViews>
    <sheetView showGridLines="0" tabSelected="1" showOutlineSymbols="0" view="pageBreakPreview" zoomScaleSheetLayoutView="100" workbookViewId="0">
      <selection activeCell="E26" sqref="E26:M26"/>
    </sheetView>
  </sheetViews>
  <sheetFormatPr defaultColWidth="7" defaultRowHeight="12.75" customHeight="1" x14ac:dyDescent="0.2"/>
  <cols>
    <col min="1" max="1" width="7" style="32"/>
    <col min="2" max="2" width="1.5" style="32" customWidth="1"/>
    <col min="3" max="3" width="2" style="32" customWidth="1"/>
    <col min="4" max="4" width="1.5" style="32" customWidth="1"/>
    <col min="5" max="5" width="2" style="32" customWidth="1"/>
    <col min="6" max="6" width="1.75" style="32" customWidth="1"/>
    <col min="7" max="7" width="4" style="32" customWidth="1"/>
    <col min="8" max="8" width="3.25" style="32" customWidth="1"/>
    <col min="9" max="10" width="1" style="32" customWidth="1"/>
    <col min="11" max="11" width="11.5" style="32" customWidth="1"/>
    <col min="12" max="12" width="14.5" style="32" customWidth="1"/>
    <col min="13" max="13" width="6.5" style="32" customWidth="1"/>
    <col min="14" max="14" width="1" style="32" customWidth="1"/>
    <col min="15" max="15" width="16.5" style="32" customWidth="1"/>
    <col min="16" max="16" width="1" style="32" customWidth="1"/>
    <col min="17" max="17" width="16.5" style="32" customWidth="1"/>
    <col min="18" max="18" width="5.5" style="32" customWidth="1"/>
    <col min="19" max="256" width="6" style="32" customWidth="1"/>
    <col min="257" max="257" width="7" style="32"/>
    <col min="258" max="258" width="1.5" style="32" customWidth="1"/>
    <col min="259" max="259" width="2" style="32" customWidth="1"/>
    <col min="260" max="260" width="1.5" style="32" customWidth="1"/>
    <col min="261" max="261" width="2" style="32" customWidth="1"/>
    <col min="262" max="262" width="1.75" style="32" customWidth="1"/>
    <col min="263" max="263" width="4" style="32" customWidth="1"/>
    <col min="264" max="264" width="3.25" style="32" customWidth="1"/>
    <col min="265" max="266" width="1" style="32" customWidth="1"/>
    <col min="267" max="267" width="11.5" style="32" customWidth="1"/>
    <col min="268" max="268" width="14.5" style="32" customWidth="1"/>
    <col min="269" max="269" width="6.5" style="32" customWidth="1"/>
    <col min="270" max="270" width="1" style="32" customWidth="1"/>
    <col min="271" max="271" width="16.5" style="32" customWidth="1"/>
    <col min="272" max="272" width="1" style="32" customWidth="1"/>
    <col min="273" max="273" width="16.5" style="32" customWidth="1"/>
    <col min="274" max="274" width="5.5" style="32" customWidth="1"/>
    <col min="275" max="512" width="6" style="32" customWidth="1"/>
    <col min="513" max="513" width="7" style="32"/>
    <col min="514" max="514" width="1.5" style="32" customWidth="1"/>
    <col min="515" max="515" width="2" style="32" customWidth="1"/>
    <col min="516" max="516" width="1.5" style="32" customWidth="1"/>
    <col min="517" max="517" width="2" style="32" customWidth="1"/>
    <col min="518" max="518" width="1.75" style="32" customWidth="1"/>
    <col min="519" max="519" width="4" style="32" customWidth="1"/>
    <col min="520" max="520" width="3.25" style="32" customWidth="1"/>
    <col min="521" max="522" width="1" style="32" customWidth="1"/>
    <col min="523" max="523" width="11.5" style="32" customWidth="1"/>
    <col min="524" max="524" width="14.5" style="32" customWidth="1"/>
    <col min="525" max="525" width="6.5" style="32" customWidth="1"/>
    <col min="526" max="526" width="1" style="32" customWidth="1"/>
    <col min="527" max="527" width="16.5" style="32" customWidth="1"/>
    <col min="528" max="528" width="1" style="32" customWidth="1"/>
    <col min="529" max="529" width="16.5" style="32" customWidth="1"/>
    <col min="530" max="530" width="5.5" style="32" customWidth="1"/>
    <col min="531" max="768" width="6" style="32" customWidth="1"/>
    <col min="769" max="769" width="7" style="32"/>
    <col min="770" max="770" width="1.5" style="32" customWidth="1"/>
    <col min="771" max="771" width="2" style="32" customWidth="1"/>
    <col min="772" max="772" width="1.5" style="32" customWidth="1"/>
    <col min="773" max="773" width="2" style="32" customWidth="1"/>
    <col min="774" max="774" width="1.75" style="32" customWidth="1"/>
    <col min="775" max="775" width="4" style="32" customWidth="1"/>
    <col min="776" max="776" width="3.25" style="32" customWidth="1"/>
    <col min="777" max="778" width="1" style="32" customWidth="1"/>
    <col min="779" max="779" width="11.5" style="32" customWidth="1"/>
    <col min="780" max="780" width="14.5" style="32" customWidth="1"/>
    <col min="781" max="781" width="6.5" style="32" customWidth="1"/>
    <col min="782" max="782" width="1" style="32" customWidth="1"/>
    <col min="783" max="783" width="16.5" style="32" customWidth="1"/>
    <col min="784" max="784" width="1" style="32" customWidth="1"/>
    <col min="785" max="785" width="16.5" style="32" customWidth="1"/>
    <col min="786" max="786" width="5.5" style="32" customWidth="1"/>
    <col min="787" max="1024" width="6" style="32" customWidth="1"/>
    <col min="1025" max="1025" width="7" style="32"/>
    <col min="1026" max="1026" width="1.5" style="32" customWidth="1"/>
    <col min="1027" max="1027" width="2" style="32" customWidth="1"/>
    <col min="1028" max="1028" width="1.5" style="32" customWidth="1"/>
    <col min="1029" max="1029" width="2" style="32" customWidth="1"/>
    <col min="1030" max="1030" width="1.75" style="32" customWidth="1"/>
    <col min="1031" max="1031" width="4" style="32" customWidth="1"/>
    <col min="1032" max="1032" width="3.25" style="32" customWidth="1"/>
    <col min="1033" max="1034" width="1" style="32" customWidth="1"/>
    <col min="1035" max="1035" width="11.5" style="32" customWidth="1"/>
    <col min="1036" max="1036" width="14.5" style="32" customWidth="1"/>
    <col min="1037" max="1037" width="6.5" style="32" customWidth="1"/>
    <col min="1038" max="1038" width="1" style="32" customWidth="1"/>
    <col min="1039" max="1039" width="16.5" style="32" customWidth="1"/>
    <col min="1040" max="1040" width="1" style="32" customWidth="1"/>
    <col min="1041" max="1041" width="16.5" style="32" customWidth="1"/>
    <col min="1042" max="1042" width="5.5" style="32" customWidth="1"/>
    <col min="1043" max="1280" width="6" style="32" customWidth="1"/>
    <col min="1281" max="1281" width="7" style="32"/>
    <col min="1282" max="1282" width="1.5" style="32" customWidth="1"/>
    <col min="1283" max="1283" width="2" style="32" customWidth="1"/>
    <col min="1284" max="1284" width="1.5" style="32" customWidth="1"/>
    <col min="1285" max="1285" width="2" style="32" customWidth="1"/>
    <col min="1286" max="1286" width="1.75" style="32" customWidth="1"/>
    <col min="1287" max="1287" width="4" style="32" customWidth="1"/>
    <col min="1288" max="1288" width="3.25" style="32" customWidth="1"/>
    <col min="1289" max="1290" width="1" style="32" customWidth="1"/>
    <col min="1291" max="1291" width="11.5" style="32" customWidth="1"/>
    <col min="1292" max="1292" width="14.5" style="32" customWidth="1"/>
    <col min="1293" max="1293" width="6.5" style="32" customWidth="1"/>
    <col min="1294" max="1294" width="1" style="32" customWidth="1"/>
    <col min="1295" max="1295" width="16.5" style="32" customWidth="1"/>
    <col min="1296" max="1296" width="1" style="32" customWidth="1"/>
    <col min="1297" max="1297" width="16.5" style="32" customWidth="1"/>
    <col min="1298" max="1298" width="5.5" style="32" customWidth="1"/>
    <col min="1299" max="1536" width="6" style="32" customWidth="1"/>
    <col min="1537" max="1537" width="7" style="32"/>
    <col min="1538" max="1538" width="1.5" style="32" customWidth="1"/>
    <col min="1539" max="1539" width="2" style="32" customWidth="1"/>
    <col min="1540" max="1540" width="1.5" style="32" customWidth="1"/>
    <col min="1541" max="1541" width="2" style="32" customWidth="1"/>
    <col min="1542" max="1542" width="1.75" style="32" customWidth="1"/>
    <col min="1543" max="1543" width="4" style="32" customWidth="1"/>
    <col min="1544" max="1544" width="3.25" style="32" customWidth="1"/>
    <col min="1545" max="1546" width="1" style="32" customWidth="1"/>
    <col min="1547" max="1547" width="11.5" style="32" customWidth="1"/>
    <col min="1548" max="1548" width="14.5" style="32" customWidth="1"/>
    <col min="1549" max="1549" width="6.5" style="32" customWidth="1"/>
    <col min="1550" max="1550" width="1" style="32" customWidth="1"/>
    <col min="1551" max="1551" width="16.5" style="32" customWidth="1"/>
    <col min="1552" max="1552" width="1" style="32" customWidth="1"/>
    <col min="1553" max="1553" width="16.5" style="32" customWidth="1"/>
    <col min="1554" max="1554" width="5.5" style="32" customWidth="1"/>
    <col min="1555" max="1792" width="6" style="32" customWidth="1"/>
    <col min="1793" max="1793" width="7" style="32"/>
    <col min="1794" max="1794" width="1.5" style="32" customWidth="1"/>
    <col min="1795" max="1795" width="2" style="32" customWidth="1"/>
    <col min="1796" max="1796" width="1.5" style="32" customWidth="1"/>
    <col min="1797" max="1797" width="2" style="32" customWidth="1"/>
    <col min="1798" max="1798" width="1.75" style="32" customWidth="1"/>
    <col min="1799" max="1799" width="4" style="32" customWidth="1"/>
    <col min="1800" max="1800" width="3.25" style="32" customWidth="1"/>
    <col min="1801" max="1802" width="1" style="32" customWidth="1"/>
    <col min="1803" max="1803" width="11.5" style="32" customWidth="1"/>
    <col min="1804" max="1804" width="14.5" style="32" customWidth="1"/>
    <col min="1805" max="1805" width="6.5" style="32" customWidth="1"/>
    <col min="1806" max="1806" width="1" style="32" customWidth="1"/>
    <col min="1807" max="1807" width="16.5" style="32" customWidth="1"/>
    <col min="1808" max="1808" width="1" style="32" customWidth="1"/>
    <col min="1809" max="1809" width="16.5" style="32" customWidth="1"/>
    <col min="1810" max="1810" width="5.5" style="32" customWidth="1"/>
    <col min="1811" max="2048" width="6" style="32" customWidth="1"/>
    <col min="2049" max="2049" width="7" style="32"/>
    <col min="2050" max="2050" width="1.5" style="32" customWidth="1"/>
    <col min="2051" max="2051" width="2" style="32" customWidth="1"/>
    <col min="2052" max="2052" width="1.5" style="32" customWidth="1"/>
    <col min="2053" max="2053" width="2" style="32" customWidth="1"/>
    <col min="2054" max="2054" width="1.75" style="32" customWidth="1"/>
    <col min="2055" max="2055" width="4" style="32" customWidth="1"/>
    <col min="2056" max="2056" width="3.25" style="32" customWidth="1"/>
    <col min="2057" max="2058" width="1" style="32" customWidth="1"/>
    <col min="2059" max="2059" width="11.5" style="32" customWidth="1"/>
    <col min="2060" max="2060" width="14.5" style="32" customWidth="1"/>
    <col min="2061" max="2061" width="6.5" style="32" customWidth="1"/>
    <col min="2062" max="2062" width="1" style="32" customWidth="1"/>
    <col min="2063" max="2063" width="16.5" style="32" customWidth="1"/>
    <col min="2064" max="2064" width="1" style="32" customWidth="1"/>
    <col min="2065" max="2065" width="16.5" style="32" customWidth="1"/>
    <col min="2066" max="2066" width="5.5" style="32" customWidth="1"/>
    <col min="2067" max="2304" width="6" style="32" customWidth="1"/>
    <col min="2305" max="2305" width="7" style="32"/>
    <col min="2306" max="2306" width="1.5" style="32" customWidth="1"/>
    <col min="2307" max="2307" width="2" style="32" customWidth="1"/>
    <col min="2308" max="2308" width="1.5" style="32" customWidth="1"/>
    <col min="2309" max="2309" width="2" style="32" customWidth="1"/>
    <col min="2310" max="2310" width="1.75" style="32" customWidth="1"/>
    <col min="2311" max="2311" width="4" style="32" customWidth="1"/>
    <col min="2312" max="2312" width="3.25" style="32" customWidth="1"/>
    <col min="2313" max="2314" width="1" style="32" customWidth="1"/>
    <col min="2315" max="2315" width="11.5" style="32" customWidth="1"/>
    <col min="2316" max="2316" width="14.5" style="32" customWidth="1"/>
    <col min="2317" max="2317" width="6.5" style="32" customWidth="1"/>
    <col min="2318" max="2318" width="1" style="32" customWidth="1"/>
    <col min="2319" max="2319" width="16.5" style="32" customWidth="1"/>
    <col min="2320" max="2320" width="1" style="32" customWidth="1"/>
    <col min="2321" max="2321" width="16.5" style="32" customWidth="1"/>
    <col min="2322" max="2322" width="5.5" style="32" customWidth="1"/>
    <col min="2323" max="2560" width="6" style="32" customWidth="1"/>
    <col min="2561" max="2561" width="7" style="32"/>
    <col min="2562" max="2562" width="1.5" style="32" customWidth="1"/>
    <col min="2563" max="2563" width="2" style="32" customWidth="1"/>
    <col min="2564" max="2564" width="1.5" style="32" customWidth="1"/>
    <col min="2565" max="2565" width="2" style="32" customWidth="1"/>
    <col min="2566" max="2566" width="1.75" style="32" customWidth="1"/>
    <col min="2567" max="2567" width="4" style="32" customWidth="1"/>
    <col min="2568" max="2568" width="3.25" style="32" customWidth="1"/>
    <col min="2569" max="2570" width="1" style="32" customWidth="1"/>
    <col min="2571" max="2571" width="11.5" style="32" customWidth="1"/>
    <col min="2572" max="2572" width="14.5" style="32" customWidth="1"/>
    <col min="2573" max="2573" width="6.5" style="32" customWidth="1"/>
    <col min="2574" max="2574" width="1" style="32" customWidth="1"/>
    <col min="2575" max="2575" width="16.5" style="32" customWidth="1"/>
    <col min="2576" max="2576" width="1" style="32" customWidth="1"/>
    <col min="2577" max="2577" width="16.5" style="32" customWidth="1"/>
    <col min="2578" max="2578" width="5.5" style="32" customWidth="1"/>
    <col min="2579" max="2816" width="6" style="32" customWidth="1"/>
    <col min="2817" max="2817" width="7" style="32"/>
    <col min="2818" max="2818" width="1.5" style="32" customWidth="1"/>
    <col min="2819" max="2819" width="2" style="32" customWidth="1"/>
    <col min="2820" max="2820" width="1.5" style="32" customWidth="1"/>
    <col min="2821" max="2821" width="2" style="32" customWidth="1"/>
    <col min="2822" max="2822" width="1.75" style="32" customWidth="1"/>
    <col min="2823" max="2823" width="4" style="32" customWidth="1"/>
    <col min="2824" max="2824" width="3.25" style="32" customWidth="1"/>
    <col min="2825" max="2826" width="1" style="32" customWidth="1"/>
    <col min="2827" max="2827" width="11.5" style="32" customWidth="1"/>
    <col min="2828" max="2828" width="14.5" style="32" customWidth="1"/>
    <col min="2829" max="2829" width="6.5" style="32" customWidth="1"/>
    <col min="2830" max="2830" width="1" style="32" customWidth="1"/>
    <col min="2831" max="2831" width="16.5" style="32" customWidth="1"/>
    <col min="2832" max="2832" width="1" style="32" customWidth="1"/>
    <col min="2833" max="2833" width="16.5" style="32" customWidth="1"/>
    <col min="2834" max="2834" width="5.5" style="32" customWidth="1"/>
    <col min="2835" max="3072" width="6" style="32" customWidth="1"/>
    <col min="3073" max="3073" width="7" style="32"/>
    <col min="3074" max="3074" width="1.5" style="32" customWidth="1"/>
    <col min="3075" max="3075" width="2" style="32" customWidth="1"/>
    <col min="3076" max="3076" width="1.5" style="32" customWidth="1"/>
    <col min="3077" max="3077" width="2" style="32" customWidth="1"/>
    <col min="3078" max="3078" width="1.75" style="32" customWidth="1"/>
    <col min="3079" max="3079" width="4" style="32" customWidth="1"/>
    <col min="3080" max="3080" width="3.25" style="32" customWidth="1"/>
    <col min="3081" max="3082" width="1" style="32" customWidth="1"/>
    <col min="3083" max="3083" width="11.5" style="32" customWidth="1"/>
    <col min="3084" max="3084" width="14.5" style="32" customWidth="1"/>
    <col min="3085" max="3085" width="6.5" style="32" customWidth="1"/>
    <col min="3086" max="3086" width="1" style="32" customWidth="1"/>
    <col min="3087" max="3087" width="16.5" style="32" customWidth="1"/>
    <col min="3088" max="3088" width="1" style="32" customWidth="1"/>
    <col min="3089" max="3089" width="16.5" style="32" customWidth="1"/>
    <col min="3090" max="3090" width="5.5" style="32" customWidth="1"/>
    <col min="3091" max="3328" width="6" style="32" customWidth="1"/>
    <col min="3329" max="3329" width="7" style="32"/>
    <col min="3330" max="3330" width="1.5" style="32" customWidth="1"/>
    <col min="3331" max="3331" width="2" style="32" customWidth="1"/>
    <col min="3332" max="3332" width="1.5" style="32" customWidth="1"/>
    <col min="3333" max="3333" width="2" style="32" customWidth="1"/>
    <col min="3334" max="3334" width="1.75" style="32" customWidth="1"/>
    <col min="3335" max="3335" width="4" style="32" customWidth="1"/>
    <col min="3336" max="3336" width="3.25" style="32" customWidth="1"/>
    <col min="3337" max="3338" width="1" style="32" customWidth="1"/>
    <col min="3339" max="3339" width="11.5" style="32" customWidth="1"/>
    <col min="3340" max="3340" width="14.5" style="32" customWidth="1"/>
    <col min="3341" max="3341" width="6.5" style="32" customWidth="1"/>
    <col min="3342" max="3342" width="1" style="32" customWidth="1"/>
    <col min="3343" max="3343" width="16.5" style="32" customWidth="1"/>
    <col min="3344" max="3344" width="1" style="32" customWidth="1"/>
    <col min="3345" max="3345" width="16.5" style="32" customWidth="1"/>
    <col min="3346" max="3346" width="5.5" style="32" customWidth="1"/>
    <col min="3347" max="3584" width="6" style="32" customWidth="1"/>
    <col min="3585" max="3585" width="7" style="32"/>
    <col min="3586" max="3586" width="1.5" style="32" customWidth="1"/>
    <col min="3587" max="3587" width="2" style="32" customWidth="1"/>
    <col min="3588" max="3588" width="1.5" style="32" customWidth="1"/>
    <col min="3589" max="3589" width="2" style="32" customWidth="1"/>
    <col min="3590" max="3590" width="1.75" style="32" customWidth="1"/>
    <col min="3591" max="3591" width="4" style="32" customWidth="1"/>
    <col min="3592" max="3592" width="3.25" style="32" customWidth="1"/>
    <col min="3593" max="3594" width="1" style="32" customWidth="1"/>
    <col min="3595" max="3595" width="11.5" style="32" customWidth="1"/>
    <col min="3596" max="3596" width="14.5" style="32" customWidth="1"/>
    <col min="3597" max="3597" width="6.5" style="32" customWidth="1"/>
    <col min="3598" max="3598" width="1" style="32" customWidth="1"/>
    <col min="3599" max="3599" width="16.5" style="32" customWidth="1"/>
    <col min="3600" max="3600" width="1" style="32" customWidth="1"/>
    <col min="3601" max="3601" width="16.5" style="32" customWidth="1"/>
    <col min="3602" max="3602" width="5.5" style="32" customWidth="1"/>
    <col min="3603" max="3840" width="6" style="32" customWidth="1"/>
    <col min="3841" max="3841" width="7" style="32"/>
    <col min="3842" max="3842" width="1.5" style="32" customWidth="1"/>
    <col min="3843" max="3843" width="2" style="32" customWidth="1"/>
    <col min="3844" max="3844" width="1.5" style="32" customWidth="1"/>
    <col min="3845" max="3845" width="2" style="32" customWidth="1"/>
    <col min="3846" max="3846" width="1.75" style="32" customWidth="1"/>
    <col min="3847" max="3847" width="4" style="32" customWidth="1"/>
    <col min="3848" max="3848" width="3.25" style="32" customWidth="1"/>
    <col min="3849" max="3850" width="1" style="32" customWidth="1"/>
    <col min="3851" max="3851" width="11.5" style="32" customWidth="1"/>
    <col min="3852" max="3852" width="14.5" style="32" customWidth="1"/>
    <col min="3853" max="3853" width="6.5" style="32" customWidth="1"/>
    <col min="3854" max="3854" width="1" style="32" customWidth="1"/>
    <col min="3855" max="3855" width="16.5" style="32" customWidth="1"/>
    <col min="3856" max="3856" width="1" style="32" customWidth="1"/>
    <col min="3857" max="3857" width="16.5" style="32" customWidth="1"/>
    <col min="3858" max="3858" width="5.5" style="32" customWidth="1"/>
    <col min="3859" max="4096" width="6" style="32" customWidth="1"/>
    <col min="4097" max="4097" width="7" style="32"/>
    <col min="4098" max="4098" width="1.5" style="32" customWidth="1"/>
    <col min="4099" max="4099" width="2" style="32" customWidth="1"/>
    <col min="4100" max="4100" width="1.5" style="32" customWidth="1"/>
    <col min="4101" max="4101" width="2" style="32" customWidth="1"/>
    <col min="4102" max="4102" width="1.75" style="32" customWidth="1"/>
    <col min="4103" max="4103" width="4" style="32" customWidth="1"/>
    <col min="4104" max="4104" width="3.25" style="32" customWidth="1"/>
    <col min="4105" max="4106" width="1" style="32" customWidth="1"/>
    <col min="4107" max="4107" width="11.5" style="32" customWidth="1"/>
    <col min="4108" max="4108" width="14.5" style="32" customWidth="1"/>
    <col min="4109" max="4109" width="6.5" style="32" customWidth="1"/>
    <col min="4110" max="4110" width="1" style="32" customWidth="1"/>
    <col min="4111" max="4111" width="16.5" style="32" customWidth="1"/>
    <col min="4112" max="4112" width="1" style="32" customWidth="1"/>
    <col min="4113" max="4113" width="16.5" style="32" customWidth="1"/>
    <col min="4114" max="4114" width="5.5" style="32" customWidth="1"/>
    <col min="4115" max="4352" width="6" style="32" customWidth="1"/>
    <col min="4353" max="4353" width="7" style="32"/>
    <col min="4354" max="4354" width="1.5" style="32" customWidth="1"/>
    <col min="4355" max="4355" width="2" style="32" customWidth="1"/>
    <col min="4356" max="4356" width="1.5" style="32" customWidth="1"/>
    <col min="4357" max="4357" width="2" style="32" customWidth="1"/>
    <col min="4358" max="4358" width="1.75" style="32" customWidth="1"/>
    <col min="4359" max="4359" width="4" style="32" customWidth="1"/>
    <col min="4360" max="4360" width="3.25" style="32" customWidth="1"/>
    <col min="4361" max="4362" width="1" style="32" customWidth="1"/>
    <col min="4363" max="4363" width="11.5" style="32" customWidth="1"/>
    <col min="4364" max="4364" width="14.5" style="32" customWidth="1"/>
    <col min="4365" max="4365" width="6.5" style="32" customWidth="1"/>
    <col min="4366" max="4366" width="1" style="32" customWidth="1"/>
    <col min="4367" max="4367" width="16.5" style="32" customWidth="1"/>
    <col min="4368" max="4368" width="1" style="32" customWidth="1"/>
    <col min="4369" max="4369" width="16.5" style="32" customWidth="1"/>
    <col min="4370" max="4370" width="5.5" style="32" customWidth="1"/>
    <col min="4371" max="4608" width="6" style="32" customWidth="1"/>
    <col min="4609" max="4609" width="7" style="32"/>
    <col min="4610" max="4610" width="1.5" style="32" customWidth="1"/>
    <col min="4611" max="4611" width="2" style="32" customWidth="1"/>
    <col min="4612" max="4612" width="1.5" style="32" customWidth="1"/>
    <col min="4613" max="4613" width="2" style="32" customWidth="1"/>
    <col min="4614" max="4614" width="1.75" style="32" customWidth="1"/>
    <col min="4615" max="4615" width="4" style="32" customWidth="1"/>
    <col min="4616" max="4616" width="3.25" style="32" customWidth="1"/>
    <col min="4617" max="4618" width="1" style="32" customWidth="1"/>
    <col min="4619" max="4619" width="11.5" style="32" customWidth="1"/>
    <col min="4620" max="4620" width="14.5" style="32" customWidth="1"/>
    <col min="4621" max="4621" width="6.5" style="32" customWidth="1"/>
    <col min="4622" max="4622" width="1" style="32" customWidth="1"/>
    <col min="4623" max="4623" width="16.5" style="32" customWidth="1"/>
    <col min="4624" max="4624" width="1" style="32" customWidth="1"/>
    <col min="4625" max="4625" width="16.5" style="32" customWidth="1"/>
    <col min="4626" max="4626" width="5.5" style="32" customWidth="1"/>
    <col min="4627" max="4864" width="6" style="32" customWidth="1"/>
    <col min="4865" max="4865" width="7" style="32"/>
    <col min="4866" max="4866" width="1.5" style="32" customWidth="1"/>
    <col min="4867" max="4867" width="2" style="32" customWidth="1"/>
    <col min="4868" max="4868" width="1.5" style="32" customWidth="1"/>
    <col min="4869" max="4869" width="2" style="32" customWidth="1"/>
    <col min="4870" max="4870" width="1.75" style="32" customWidth="1"/>
    <col min="4871" max="4871" width="4" style="32" customWidth="1"/>
    <col min="4872" max="4872" width="3.25" style="32" customWidth="1"/>
    <col min="4873" max="4874" width="1" style="32" customWidth="1"/>
    <col min="4875" max="4875" width="11.5" style="32" customWidth="1"/>
    <col min="4876" max="4876" width="14.5" style="32" customWidth="1"/>
    <col min="4877" max="4877" width="6.5" style="32" customWidth="1"/>
    <col min="4878" max="4878" width="1" style="32" customWidth="1"/>
    <col min="4879" max="4879" width="16.5" style="32" customWidth="1"/>
    <col min="4880" max="4880" width="1" style="32" customWidth="1"/>
    <col min="4881" max="4881" width="16.5" style="32" customWidth="1"/>
    <col min="4882" max="4882" width="5.5" style="32" customWidth="1"/>
    <col min="4883" max="5120" width="6" style="32" customWidth="1"/>
    <col min="5121" max="5121" width="7" style="32"/>
    <col min="5122" max="5122" width="1.5" style="32" customWidth="1"/>
    <col min="5123" max="5123" width="2" style="32" customWidth="1"/>
    <col min="5124" max="5124" width="1.5" style="32" customWidth="1"/>
    <col min="5125" max="5125" width="2" style="32" customWidth="1"/>
    <col min="5126" max="5126" width="1.75" style="32" customWidth="1"/>
    <col min="5127" max="5127" width="4" style="32" customWidth="1"/>
    <col min="5128" max="5128" width="3.25" style="32" customWidth="1"/>
    <col min="5129" max="5130" width="1" style="32" customWidth="1"/>
    <col min="5131" max="5131" width="11.5" style="32" customWidth="1"/>
    <col min="5132" max="5132" width="14.5" style="32" customWidth="1"/>
    <col min="5133" max="5133" width="6.5" style="32" customWidth="1"/>
    <col min="5134" max="5134" width="1" style="32" customWidth="1"/>
    <col min="5135" max="5135" width="16.5" style="32" customWidth="1"/>
    <col min="5136" max="5136" width="1" style="32" customWidth="1"/>
    <col min="5137" max="5137" width="16.5" style="32" customWidth="1"/>
    <col min="5138" max="5138" width="5.5" style="32" customWidth="1"/>
    <col min="5139" max="5376" width="6" style="32" customWidth="1"/>
    <col min="5377" max="5377" width="7" style="32"/>
    <col min="5378" max="5378" width="1.5" style="32" customWidth="1"/>
    <col min="5379" max="5379" width="2" style="32" customWidth="1"/>
    <col min="5380" max="5380" width="1.5" style="32" customWidth="1"/>
    <col min="5381" max="5381" width="2" style="32" customWidth="1"/>
    <col min="5382" max="5382" width="1.75" style="32" customWidth="1"/>
    <col min="5383" max="5383" width="4" style="32" customWidth="1"/>
    <col min="5384" max="5384" width="3.25" style="32" customWidth="1"/>
    <col min="5385" max="5386" width="1" style="32" customWidth="1"/>
    <col min="5387" max="5387" width="11.5" style="32" customWidth="1"/>
    <col min="5388" max="5388" width="14.5" style="32" customWidth="1"/>
    <col min="5389" max="5389" width="6.5" style="32" customWidth="1"/>
    <col min="5390" max="5390" width="1" style="32" customWidth="1"/>
    <col min="5391" max="5391" width="16.5" style="32" customWidth="1"/>
    <col min="5392" max="5392" width="1" style="32" customWidth="1"/>
    <col min="5393" max="5393" width="16.5" style="32" customWidth="1"/>
    <col min="5394" max="5394" width="5.5" style="32" customWidth="1"/>
    <col min="5395" max="5632" width="6" style="32" customWidth="1"/>
    <col min="5633" max="5633" width="7" style="32"/>
    <col min="5634" max="5634" width="1.5" style="32" customWidth="1"/>
    <col min="5635" max="5635" width="2" style="32" customWidth="1"/>
    <col min="5636" max="5636" width="1.5" style="32" customWidth="1"/>
    <col min="5637" max="5637" width="2" style="32" customWidth="1"/>
    <col min="5638" max="5638" width="1.75" style="32" customWidth="1"/>
    <col min="5639" max="5639" width="4" style="32" customWidth="1"/>
    <col min="5640" max="5640" width="3.25" style="32" customWidth="1"/>
    <col min="5641" max="5642" width="1" style="32" customWidth="1"/>
    <col min="5643" max="5643" width="11.5" style="32" customWidth="1"/>
    <col min="5644" max="5644" width="14.5" style="32" customWidth="1"/>
    <col min="5645" max="5645" width="6.5" style="32" customWidth="1"/>
    <col min="5646" max="5646" width="1" style="32" customWidth="1"/>
    <col min="5647" max="5647" width="16.5" style="32" customWidth="1"/>
    <col min="5648" max="5648" width="1" style="32" customWidth="1"/>
    <col min="5649" max="5649" width="16.5" style="32" customWidth="1"/>
    <col min="5650" max="5650" width="5.5" style="32" customWidth="1"/>
    <col min="5651" max="5888" width="6" style="32" customWidth="1"/>
    <col min="5889" max="5889" width="7" style="32"/>
    <col min="5890" max="5890" width="1.5" style="32" customWidth="1"/>
    <col min="5891" max="5891" width="2" style="32" customWidth="1"/>
    <col min="5892" max="5892" width="1.5" style="32" customWidth="1"/>
    <col min="5893" max="5893" width="2" style="32" customWidth="1"/>
    <col min="5894" max="5894" width="1.75" style="32" customWidth="1"/>
    <col min="5895" max="5895" width="4" style="32" customWidth="1"/>
    <col min="5896" max="5896" width="3.25" style="32" customWidth="1"/>
    <col min="5897" max="5898" width="1" style="32" customWidth="1"/>
    <col min="5899" max="5899" width="11.5" style="32" customWidth="1"/>
    <col min="5900" max="5900" width="14.5" style="32" customWidth="1"/>
    <col min="5901" max="5901" width="6.5" style="32" customWidth="1"/>
    <col min="5902" max="5902" width="1" style="32" customWidth="1"/>
    <col min="5903" max="5903" width="16.5" style="32" customWidth="1"/>
    <col min="5904" max="5904" width="1" style="32" customWidth="1"/>
    <col min="5905" max="5905" width="16.5" style="32" customWidth="1"/>
    <col min="5906" max="5906" width="5.5" style="32" customWidth="1"/>
    <col min="5907" max="6144" width="6" style="32" customWidth="1"/>
    <col min="6145" max="6145" width="7" style="32"/>
    <col min="6146" max="6146" width="1.5" style="32" customWidth="1"/>
    <col min="6147" max="6147" width="2" style="32" customWidth="1"/>
    <col min="6148" max="6148" width="1.5" style="32" customWidth="1"/>
    <col min="6149" max="6149" width="2" style="32" customWidth="1"/>
    <col min="6150" max="6150" width="1.75" style="32" customWidth="1"/>
    <col min="6151" max="6151" width="4" style="32" customWidth="1"/>
    <col min="6152" max="6152" width="3.25" style="32" customWidth="1"/>
    <col min="6153" max="6154" width="1" style="32" customWidth="1"/>
    <col min="6155" max="6155" width="11.5" style="32" customWidth="1"/>
    <col min="6156" max="6156" width="14.5" style="32" customWidth="1"/>
    <col min="6157" max="6157" width="6.5" style="32" customWidth="1"/>
    <col min="6158" max="6158" width="1" style="32" customWidth="1"/>
    <col min="6159" max="6159" width="16.5" style="32" customWidth="1"/>
    <col min="6160" max="6160" width="1" style="32" customWidth="1"/>
    <col min="6161" max="6161" width="16.5" style="32" customWidth="1"/>
    <col min="6162" max="6162" width="5.5" style="32" customWidth="1"/>
    <col min="6163" max="6400" width="6" style="32" customWidth="1"/>
    <col min="6401" max="6401" width="7" style="32"/>
    <col min="6402" max="6402" width="1.5" style="32" customWidth="1"/>
    <col min="6403" max="6403" width="2" style="32" customWidth="1"/>
    <col min="6404" max="6404" width="1.5" style="32" customWidth="1"/>
    <col min="6405" max="6405" width="2" style="32" customWidth="1"/>
    <col min="6406" max="6406" width="1.75" style="32" customWidth="1"/>
    <col min="6407" max="6407" width="4" style="32" customWidth="1"/>
    <col min="6408" max="6408" width="3.25" style="32" customWidth="1"/>
    <col min="6409" max="6410" width="1" style="32" customWidth="1"/>
    <col min="6411" max="6411" width="11.5" style="32" customWidth="1"/>
    <col min="6412" max="6412" width="14.5" style="32" customWidth="1"/>
    <col min="6413" max="6413" width="6.5" style="32" customWidth="1"/>
    <col min="6414" max="6414" width="1" style="32" customWidth="1"/>
    <col min="6415" max="6415" width="16.5" style="32" customWidth="1"/>
    <col min="6416" max="6416" width="1" style="32" customWidth="1"/>
    <col min="6417" max="6417" width="16.5" style="32" customWidth="1"/>
    <col min="6418" max="6418" width="5.5" style="32" customWidth="1"/>
    <col min="6419" max="6656" width="6" style="32" customWidth="1"/>
    <col min="6657" max="6657" width="7" style="32"/>
    <col min="6658" max="6658" width="1.5" style="32" customWidth="1"/>
    <col min="6659" max="6659" width="2" style="32" customWidth="1"/>
    <col min="6660" max="6660" width="1.5" style="32" customWidth="1"/>
    <col min="6661" max="6661" width="2" style="32" customWidth="1"/>
    <col min="6662" max="6662" width="1.75" style="32" customWidth="1"/>
    <col min="6663" max="6663" width="4" style="32" customWidth="1"/>
    <col min="6664" max="6664" width="3.25" style="32" customWidth="1"/>
    <col min="6665" max="6666" width="1" style="32" customWidth="1"/>
    <col min="6667" max="6667" width="11.5" style="32" customWidth="1"/>
    <col min="6668" max="6668" width="14.5" style="32" customWidth="1"/>
    <col min="6669" max="6669" width="6.5" style="32" customWidth="1"/>
    <col min="6670" max="6670" width="1" style="32" customWidth="1"/>
    <col min="6671" max="6671" width="16.5" style="32" customWidth="1"/>
    <col min="6672" max="6672" width="1" style="32" customWidth="1"/>
    <col min="6673" max="6673" width="16.5" style="32" customWidth="1"/>
    <col min="6674" max="6674" width="5.5" style="32" customWidth="1"/>
    <col min="6675" max="6912" width="6" style="32" customWidth="1"/>
    <col min="6913" max="6913" width="7" style="32"/>
    <col min="6914" max="6914" width="1.5" style="32" customWidth="1"/>
    <col min="6915" max="6915" width="2" style="32" customWidth="1"/>
    <col min="6916" max="6916" width="1.5" style="32" customWidth="1"/>
    <col min="6917" max="6917" width="2" style="32" customWidth="1"/>
    <col min="6918" max="6918" width="1.75" style="32" customWidth="1"/>
    <col min="6919" max="6919" width="4" style="32" customWidth="1"/>
    <col min="6920" max="6920" width="3.25" style="32" customWidth="1"/>
    <col min="6921" max="6922" width="1" style="32" customWidth="1"/>
    <col min="6923" max="6923" width="11.5" style="32" customWidth="1"/>
    <col min="6924" max="6924" width="14.5" style="32" customWidth="1"/>
    <col min="6925" max="6925" width="6.5" style="32" customWidth="1"/>
    <col min="6926" max="6926" width="1" style="32" customWidth="1"/>
    <col min="6927" max="6927" width="16.5" style="32" customWidth="1"/>
    <col min="6928" max="6928" width="1" style="32" customWidth="1"/>
    <col min="6929" max="6929" width="16.5" style="32" customWidth="1"/>
    <col min="6930" max="6930" width="5.5" style="32" customWidth="1"/>
    <col min="6931" max="7168" width="6" style="32" customWidth="1"/>
    <col min="7169" max="7169" width="7" style="32"/>
    <col min="7170" max="7170" width="1.5" style="32" customWidth="1"/>
    <col min="7171" max="7171" width="2" style="32" customWidth="1"/>
    <col min="7172" max="7172" width="1.5" style="32" customWidth="1"/>
    <col min="7173" max="7173" width="2" style="32" customWidth="1"/>
    <col min="7174" max="7174" width="1.75" style="32" customWidth="1"/>
    <col min="7175" max="7175" width="4" style="32" customWidth="1"/>
    <col min="7176" max="7176" width="3.25" style="32" customWidth="1"/>
    <col min="7177" max="7178" width="1" style="32" customWidth="1"/>
    <col min="7179" max="7179" width="11.5" style="32" customWidth="1"/>
    <col min="7180" max="7180" width="14.5" style="32" customWidth="1"/>
    <col min="7181" max="7181" width="6.5" style="32" customWidth="1"/>
    <col min="7182" max="7182" width="1" style="32" customWidth="1"/>
    <col min="7183" max="7183" width="16.5" style="32" customWidth="1"/>
    <col min="7184" max="7184" width="1" style="32" customWidth="1"/>
    <col min="7185" max="7185" width="16.5" style="32" customWidth="1"/>
    <col min="7186" max="7186" width="5.5" style="32" customWidth="1"/>
    <col min="7187" max="7424" width="6" style="32" customWidth="1"/>
    <col min="7425" max="7425" width="7" style="32"/>
    <col min="7426" max="7426" width="1.5" style="32" customWidth="1"/>
    <col min="7427" max="7427" width="2" style="32" customWidth="1"/>
    <col min="7428" max="7428" width="1.5" style="32" customWidth="1"/>
    <col min="7429" max="7429" width="2" style="32" customWidth="1"/>
    <col min="7430" max="7430" width="1.75" style="32" customWidth="1"/>
    <col min="7431" max="7431" width="4" style="32" customWidth="1"/>
    <col min="7432" max="7432" width="3.25" style="32" customWidth="1"/>
    <col min="7433" max="7434" width="1" style="32" customWidth="1"/>
    <col min="7435" max="7435" width="11.5" style="32" customWidth="1"/>
    <col min="7436" max="7436" width="14.5" style="32" customWidth="1"/>
    <col min="7437" max="7437" width="6.5" style="32" customWidth="1"/>
    <col min="7438" max="7438" width="1" style="32" customWidth="1"/>
    <col min="7439" max="7439" width="16.5" style="32" customWidth="1"/>
    <col min="7440" max="7440" width="1" style="32" customWidth="1"/>
    <col min="7441" max="7441" width="16.5" style="32" customWidth="1"/>
    <col min="7442" max="7442" width="5.5" style="32" customWidth="1"/>
    <col min="7443" max="7680" width="6" style="32" customWidth="1"/>
    <col min="7681" max="7681" width="7" style="32"/>
    <col min="7682" max="7682" width="1.5" style="32" customWidth="1"/>
    <col min="7683" max="7683" width="2" style="32" customWidth="1"/>
    <col min="7684" max="7684" width="1.5" style="32" customWidth="1"/>
    <col min="7685" max="7685" width="2" style="32" customWidth="1"/>
    <col min="7686" max="7686" width="1.75" style="32" customWidth="1"/>
    <col min="7687" max="7687" width="4" style="32" customWidth="1"/>
    <col min="7688" max="7688" width="3.25" style="32" customWidth="1"/>
    <col min="7689" max="7690" width="1" style="32" customWidth="1"/>
    <col min="7691" max="7691" width="11.5" style="32" customWidth="1"/>
    <col min="7692" max="7692" width="14.5" style="32" customWidth="1"/>
    <col min="7693" max="7693" width="6.5" style="32" customWidth="1"/>
    <col min="7694" max="7694" width="1" style="32" customWidth="1"/>
    <col min="7695" max="7695" width="16.5" style="32" customWidth="1"/>
    <col min="7696" max="7696" width="1" style="32" customWidth="1"/>
    <col min="7697" max="7697" width="16.5" style="32" customWidth="1"/>
    <col min="7698" max="7698" width="5.5" style="32" customWidth="1"/>
    <col min="7699" max="7936" width="6" style="32" customWidth="1"/>
    <col min="7937" max="7937" width="7" style="32"/>
    <col min="7938" max="7938" width="1.5" style="32" customWidth="1"/>
    <col min="7939" max="7939" width="2" style="32" customWidth="1"/>
    <col min="7940" max="7940" width="1.5" style="32" customWidth="1"/>
    <col min="7941" max="7941" width="2" style="32" customWidth="1"/>
    <col min="7942" max="7942" width="1.75" style="32" customWidth="1"/>
    <col min="7943" max="7943" width="4" style="32" customWidth="1"/>
    <col min="7944" max="7944" width="3.25" style="32" customWidth="1"/>
    <col min="7945" max="7946" width="1" style="32" customWidth="1"/>
    <col min="7947" max="7947" width="11.5" style="32" customWidth="1"/>
    <col min="7948" max="7948" width="14.5" style="32" customWidth="1"/>
    <col min="7949" max="7949" width="6.5" style="32" customWidth="1"/>
    <col min="7950" max="7950" width="1" style="32" customWidth="1"/>
    <col min="7951" max="7951" width="16.5" style="32" customWidth="1"/>
    <col min="7952" max="7952" width="1" style="32" customWidth="1"/>
    <col min="7953" max="7953" width="16.5" style="32" customWidth="1"/>
    <col min="7954" max="7954" width="5.5" style="32" customWidth="1"/>
    <col min="7955" max="8192" width="6" style="32" customWidth="1"/>
    <col min="8193" max="8193" width="7" style="32"/>
    <col min="8194" max="8194" width="1.5" style="32" customWidth="1"/>
    <col min="8195" max="8195" width="2" style="32" customWidth="1"/>
    <col min="8196" max="8196" width="1.5" style="32" customWidth="1"/>
    <col min="8197" max="8197" width="2" style="32" customWidth="1"/>
    <col min="8198" max="8198" width="1.75" style="32" customWidth="1"/>
    <col min="8199" max="8199" width="4" style="32" customWidth="1"/>
    <col min="8200" max="8200" width="3.25" style="32" customWidth="1"/>
    <col min="8201" max="8202" width="1" style="32" customWidth="1"/>
    <col min="8203" max="8203" width="11.5" style="32" customWidth="1"/>
    <col min="8204" max="8204" width="14.5" style="32" customWidth="1"/>
    <col min="8205" max="8205" width="6.5" style="32" customWidth="1"/>
    <col min="8206" max="8206" width="1" style="32" customWidth="1"/>
    <col min="8207" max="8207" width="16.5" style="32" customWidth="1"/>
    <col min="8208" max="8208" width="1" style="32" customWidth="1"/>
    <col min="8209" max="8209" width="16.5" style="32" customWidth="1"/>
    <col min="8210" max="8210" width="5.5" style="32" customWidth="1"/>
    <col min="8211" max="8448" width="6" style="32" customWidth="1"/>
    <col min="8449" max="8449" width="7" style="32"/>
    <col min="8450" max="8450" width="1.5" style="32" customWidth="1"/>
    <col min="8451" max="8451" width="2" style="32" customWidth="1"/>
    <col min="8452" max="8452" width="1.5" style="32" customWidth="1"/>
    <col min="8453" max="8453" width="2" style="32" customWidth="1"/>
    <col min="8454" max="8454" width="1.75" style="32" customWidth="1"/>
    <col min="8455" max="8455" width="4" style="32" customWidth="1"/>
    <col min="8456" max="8456" width="3.25" style="32" customWidth="1"/>
    <col min="8457" max="8458" width="1" style="32" customWidth="1"/>
    <col min="8459" max="8459" width="11.5" style="32" customWidth="1"/>
    <col min="8460" max="8460" width="14.5" style="32" customWidth="1"/>
    <col min="8461" max="8461" width="6.5" style="32" customWidth="1"/>
    <col min="8462" max="8462" width="1" style="32" customWidth="1"/>
    <col min="8463" max="8463" width="16.5" style="32" customWidth="1"/>
    <col min="8464" max="8464" width="1" style="32" customWidth="1"/>
    <col min="8465" max="8465" width="16.5" style="32" customWidth="1"/>
    <col min="8466" max="8466" width="5.5" style="32" customWidth="1"/>
    <col min="8467" max="8704" width="6" style="32" customWidth="1"/>
    <col min="8705" max="8705" width="7" style="32"/>
    <col min="8706" max="8706" width="1.5" style="32" customWidth="1"/>
    <col min="8707" max="8707" width="2" style="32" customWidth="1"/>
    <col min="8708" max="8708" width="1.5" style="32" customWidth="1"/>
    <col min="8709" max="8709" width="2" style="32" customWidth="1"/>
    <col min="8710" max="8710" width="1.75" style="32" customWidth="1"/>
    <col min="8711" max="8711" width="4" style="32" customWidth="1"/>
    <col min="8712" max="8712" width="3.25" style="32" customWidth="1"/>
    <col min="8713" max="8714" width="1" style="32" customWidth="1"/>
    <col min="8715" max="8715" width="11.5" style="32" customWidth="1"/>
    <col min="8716" max="8716" width="14.5" style="32" customWidth="1"/>
    <col min="8717" max="8717" width="6.5" style="32" customWidth="1"/>
    <col min="8718" max="8718" width="1" style="32" customWidth="1"/>
    <col min="8719" max="8719" width="16.5" style="32" customWidth="1"/>
    <col min="8720" max="8720" width="1" style="32" customWidth="1"/>
    <col min="8721" max="8721" width="16.5" style="32" customWidth="1"/>
    <col min="8722" max="8722" width="5.5" style="32" customWidth="1"/>
    <col min="8723" max="8960" width="6" style="32" customWidth="1"/>
    <col min="8961" max="8961" width="7" style="32"/>
    <col min="8962" max="8962" width="1.5" style="32" customWidth="1"/>
    <col min="8963" max="8963" width="2" style="32" customWidth="1"/>
    <col min="8964" max="8964" width="1.5" style="32" customWidth="1"/>
    <col min="8965" max="8965" width="2" style="32" customWidth="1"/>
    <col min="8966" max="8966" width="1.75" style="32" customWidth="1"/>
    <col min="8967" max="8967" width="4" style="32" customWidth="1"/>
    <col min="8968" max="8968" width="3.25" style="32" customWidth="1"/>
    <col min="8969" max="8970" width="1" style="32" customWidth="1"/>
    <col min="8971" max="8971" width="11.5" style="32" customWidth="1"/>
    <col min="8972" max="8972" width="14.5" style="32" customWidth="1"/>
    <col min="8973" max="8973" width="6.5" style="32" customWidth="1"/>
    <col min="8974" max="8974" width="1" style="32" customWidth="1"/>
    <col min="8975" max="8975" width="16.5" style="32" customWidth="1"/>
    <col min="8976" max="8976" width="1" style="32" customWidth="1"/>
    <col min="8977" max="8977" width="16.5" style="32" customWidth="1"/>
    <col min="8978" max="8978" width="5.5" style="32" customWidth="1"/>
    <col min="8979" max="9216" width="6" style="32" customWidth="1"/>
    <col min="9217" max="9217" width="7" style="32"/>
    <col min="9218" max="9218" width="1.5" style="32" customWidth="1"/>
    <col min="9219" max="9219" width="2" style="32" customWidth="1"/>
    <col min="9220" max="9220" width="1.5" style="32" customWidth="1"/>
    <col min="9221" max="9221" width="2" style="32" customWidth="1"/>
    <col min="9222" max="9222" width="1.75" style="32" customWidth="1"/>
    <col min="9223" max="9223" width="4" style="32" customWidth="1"/>
    <col min="9224" max="9224" width="3.25" style="32" customWidth="1"/>
    <col min="9225" max="9226" width="1" style="32" customWidth="1"/>
    <col min="9227" max="9227" width="11.5" style="32" customWidth="1"/>
    <col min="9228" max="9228" width="14.5" style="32" customWidth="1"/>
    <col min="9229" max="9229" width="6.5" style="32" customWidth="1"/>
    <col min="9230" max="9230" width="1" style="32" customWidth="1"/>
    <col min="9231" max="9231" width="16.5" style="32" customWidth="1"/>
    <col min="9232" max="9232" width="1" style="32" customWidth="1"/>
    <col min="9233" max="9233" width="16.5" style="32" customWidth="1"/>
    <col min="9234" max="9234" width="5.5" style="32" customWidth="1"/>
    <col min="9235" max="9472" width="6" style="32" customWidth="1"/>
    <col min="9473" max="9473" width="7" style="32"/>
    <col min="9474" max="9474" width="1.5" style="32" customWidth="1"/>
    <col min="9475" max="9475" width="2" style="32" customWidth="1"/>
    <col min="9476" max="9476" width="1.5" style="32" customWidth="1"/>
    <col min="9477" max="9477" width="2" style="32" customWidth="1"/>
    <col min="9478" max="9478" width="1.75" style="32" customWidth="1"/>
    <col min="9479" max="9479" width="4" style="32" customWidth="1"/>
    <col min="9480" max="9480" width="3.25" style="32" customWidth="1"/>
    <col min="9481" max="9482" width="1" style="32" customWidth="1"/>
    <col min="9483" max="9483" width="11.5" style="32" customWidth="1"/>
    <col min="9484" max="9484" width="14.5" style="32" customWidth="1"/>
    <col min="9485" max="9485" width="6.5" style="32" customWidth="1"/>
    <col min="9486" max="9486" width="1" style="32" customWidth="1"/>
    <col min="9487" max="9487" width="16.5" style="32" customWidth="1"/>
    <col min="9488" max="9488" width="1" style="32" customWidth="1"/>
    <col min="9489" max="9489" width="16.5" style="32" customWidth="1"/>
    <col min="9490" max="9490" width="5.5" style="32" customWidth="1"/>
    <col min="9491" max="9728" width="6" style="32" customWidth="1"/>
    <col min="9729" max="9729" width="7" style="32"/>
    <col min="9730" max="9730" width="1.5" style="32" customWidth="1"/>
    <col min="9731" max="9731" width="2" style="32" customWidth="1"/>
    <col min="9732" max="9732" width="1.5" style="32" customWidth="1"/>
    <col min="9733" max="9733" width="2" style="32" customWidth="1"/>
    <col min="9734" max="9734" width="1.75" style="32" customWidth="1"/>
    <col min="9735" max="9735" width="4" style="32" customWidth="1"/>
    <col min="9736" max="9736" width="3.25" style="32" customWidth="1"/>
    <col min="9737" max="9738" width="1" style="32" customWidth="1"/>
    <col min="9739" max="9739" width="11.5" style="32" customWidth="1"/>
    <col min="9740" max="9740" width="14.5" style="32" customWidth="1"/>
    <col min="9741" max="9741" width="6.5" style="32" customWidth="1"/>
    <col min="9742" max="9742" width="1" style="32" customWidth="1"/>
    <col min="9743" max="9743" width="16.5" style="32" customWidth="1"/>
    <col min="9744" max="9744" width="1" style="32" customWidth="1"/>
    <col min="9745" max="9745" width="16.5" style="32" customWidth="1"/>
    <col min="9746" max="9746" width="5.5" style="32" customWidth="1"/>
    <col min="9747" max="9984" width="6" style="32" customWidth="1"/>
    <col min="9985" max="9985" width="7" style="32"/>
    <col min="9986" max="9986" width="1.5" style="32" customWidth="1"/>
    <col min="9987" max="9987" width="2" style="32" customWidth="1"/>
    <col min="9988" max="9988" width="1.5" style="32" customWidth="1"/>
    <col min="9989" max="9989" width="2" style="32" customWidth="1"/>
    <col min="9990" max="9990" width="1.75" style="32" customWidth="1"/>
    <col min="9991" max="9991" width="4" style="32" customWidth="1"/>
    <col min="9992" max="9992" width="3.25" style="32" customWidth="1"/>
    <col min="9993" max="9994" width="1" style="32" customWidth="1"/>
    <col min="9995" max="9995" width="11.5" style="32" customWidth="1"/>
    <col min="9996" max="9996" width="14.5" style="32" customWidth="1"/>
    <col min="9997" max="9997" width="6.5" style="32" customWidth="1"/>
    <col min="9998" max="9998" width="1" style="32" customWidth="1"/>
    <col min="9999" max="9999" width="16.5" style="32" customWidth="1"/>
    <col min="10000" max="10000" width="1" style="32" customWidth="1"/>
    <col min="10001" max="10001" width="16.5" style="32" customWidth="1"/>
    <col min="10002" max="10002" width="5.5" style="32" customWidth="1"/>
    <col min="10003" max="10240" width="6" style="32" customWidth="1"/>
    <col min="10241" max="10241" width="7" style="32"/>
    <col min="10242" max="10242" width="1.5" style="32" customWidth="1"/>
    <col min="10243" max="10243" width="2" style="32" customWidth="1"/>
    <col min="10244" max="10244" width="1.5" style="32" customWidth="1"/>
    <col min="10245" max="10245" width="2" style="32" customWidth="1"/>
    <col min="10246" max="10246" width="1.75" style="32" customWidth="1"/>
    <col min="10247" max="10247" width="4" style="32" customWidth="1"/>
    <col min="10248" max="10248" width="3.25" style="32" customWidth="1"/>
    <col min="10249" max="10250" width="1" style="32" customWidth="1"/>
    <col min="10251" max="10251" width="11.5" style="32" customWidth="1"/>
    <col min="10252" max="10252" width="14.5" style="32" customWidth="1"/>
    <col min="10253" max="10253" width="6.5" style="32" customWidth="1"/>
    <col min="10254" max="10254" width="1" style="32" customWidth="1"/>
    <col min="10255" max="10255" width="16.5" style="32" customWidth="1"/>
    <col min="10256" max="10256" width="1" style="32" customWidth="1"/>
    <col min="10257" max="10257" width="16.5" style="32" customWidth="1"/>
    <col min="10258" max="10258" width="5.5" style="32" customWidth="1"/>
    <col min="10259" max="10496" width="6" style="32" customWidth="1"/>
    <col min="10497" max="10497" width="7" style="32"/>
    <col min="10498" max="10498" width="1.5" style="32" customWidth="1"/>
    <col min="10499" max="10499" width="2" style="32" customWidth="1"/>
    <col min="10500" max="10500" width="1.5" style="32" customWidth="1"/>
    <col min="10501" max="10501" width="2" style="32" customWidth="1"/>
    <col min="10502" max="10502" width="1.75" style="32" customWidth="1"/>
    <col min="10503" max="10503" width="4" style="32" customWidth="1"/>
    <col min="10504" max="10504" width="3.25" style="32" customWidth="1"/>
    <col min="10505" max="10506" width="1" style="32" customWidth="1"/>
    <col min="10507" max="10507" width="11.5" style="32" customWidth="1"/>
    <col min="10508" max="10508" width="14.5" style="32" customWidth="1"/>
    <col min="10509" max="10509" width="6.5" style="32" customWidth="1"/>
    <col min="10510" max="10510" width="1" style="32" customWidth="1"/>
    <col min="10511" max="10511" width="16.5" style="32" customWidth="1"/>
    <col min="10512" max="10512" width="1" style="32" customWidth="1"/>
    <col min="10513" max="10513" width="16.5" style="32" customWidth="1"/>
    <col min="10514" max="10514" width="5.5" style="32" customWidth="1"/>
    <col min="10515" max="10752" width="6" style="32" customWidth="1"/>
    <col min="10753" max="10753" width="7" style="32"/>
    <col min="10754" max="10754" width="1.5" style="32" customWidth="1"/>
    <col min="10755" max="10755" width="2" style="32" customWidth="1"/>
    <col min="10756" max="10756" width="1.5" style="32" customWidth="1"/>
    <col min="10757" max="10757" width="2" style="32" customWidth="1"/>
    <col min="10758" max="10758" width="1.75" style="32" customWidth="1"/>
    <col min="10759" max="10759" width="4" style="32" customWidth="1"/>
    <col min="10760" max="10760" width="3.25" style="32" customWidth="1"/>
    <col min="10761" max="10762" width="1" style="32" customWidth="1"/>
    <col min="10763" max="10763" width="11.5" style="32" customWidth="1"/>
    <col min="10764" max="10764" width="14.5" style="32" customWidth="1"/>
    <col min="10765" max="10765" width="6.5" style="32" customWidth="1"/>
    <col min="10766" max="10766" width="1" style="32" customWidth="1"/>
    <col min="10767" max="10767" width="16.5" style="32" customWidth="1"/>
    <col min="10768" max="10768" width="1" style="32" customWidth="1"/>
    <col min="10769" max="10769" width="16.5" style="32" customWidth="1"/>
    <col min="10770" max="10770" width="5.5" style="32" customWidth="1"/>
    <col min="10771" max="11008" width="6" style="32" customWidth="1"/>
    <col min="11009" max="11009" width="7" style="32"/>
    <col min="11010" max="11010" width="1.5" style="32" customWidth="1"/>
    <col min="11011" max="11011" width="2" style="32" customWidth="1"/>
    <col min="11012" max="11012" width="1.5" style="32" customWidth="1"/>
    <col min="11013" max="11013" width="2" style="32" customWidth="1"/>
    <col min="11014" max="11014" width="1.75" style="32" customWidth="1"/>
    <col min="11015" max="11015" width="4" style="32" customWidth="1"/>
    <col min="11016" max="11016" width="3.25" style="32" customWidth="1"/>
    <col min="11017" max="11018" width="1" style="32" customWidth="1"/>
    <col min="11019" max="11019" width="11.5" style="32" customWidth="1"/>
    <col min="11020" max="11020" width="14.5" style="32" customWidth="1"/>
    <col min="11021" max="11021" width="6.5" style="32" customWidth="1"/>
    <col min="11022" max="11022" width="1" style="32" customWidth="1"/>
    <col min="11023" max="11023" width="16.5" style="32" customWidth="1"/>
    <col min="11024" max="11024" width="1" style="32" customWidth="1"/>
    <col min="11025" max="11025" width="16.5" style="32" customWidth="1"/>
    <col min="11026" max="11026" width="5.5" style="32" customWidth="1"/>
    <col min="11027" max="11264" width="6" style="32" customWidth="1"/>
    <col min="11265" max="11265" width="7" style="32"/>
    <col min="11266" max="11266" width="1.5" style="32" customWidth="1"/>
    <col min="11267" max="11267" width="2" style="32" customWidth="1"/>
    <col min="11268" max="11268" width="1.5" style="32" customWidth="1"/>
    <col min="11269" max="11269" width="2" style="32" customWidth="1"/>
    <col min="11270" max="11270" width="1.75" style="32" customWidth="1"/>
    <col min="11271" max="11271" width="4" style="32" customWidth="1"/>
    <col min="11272" max="11272" width="3.25" style="32" customWidth="1"/>
    <col min="11273" max="11274" width="1" style="32" customWidth="1"/>
    <col min="11275" max="11275" width="11.5" style="32" customWidth="1"/>
    <col min="11276" max="11276" width="14.5" style="32" customWidth="1"/>
    <col min="11277" max="11277" width="6.5" style="32" customWidth="1"/>
    <col min="11278" max="11278" width="1" style="32" customWidth="1"/>
    <col min="11279" max="11279" width="16.5" style="32" customWidth="1"/>
    <col min="11280" max="11280" width="1" style="32" customWidth="1"/>
    <col min="11281" max="11281" width="16.5" style="32" customWidth="1"/>
    <col min="11282" max="11282" width="5.5" style="32" customWidth="1"/>
    <col min="11283" max="11520" width="6" style="32" customWidth="1"/>
    <col min="11521" max="11521" width="7" style="32"/>
    <col min="11522" max="11522" width="1.5" style="32" customWidth="1"/>
    <col min="11523" max="11523" width="2" style="32" customWidth="1"/>
    <col min="11524" max="11524" width="1.5" style="32" customWidth="1"/>
    <col min="11525" max="11525" width="2" style="32" customWidth="1"/>
    <col min="11526" max="11526" width="1.75" style="32" customWidth="1"/>
    <col min="11527" max="11527" width="4" style="32" customWidth="1"/>
    <col min="11528" max="11528" width="3.25" style="32" customWidth="1"/>
    <col min="11529" max="11530" width="1" style="32" customWidth="1"/>
    <col min="11531" max="11531" width="11.5" style="32" customWidth="1"/>
    <col min="11532" max="11532" width="14.5" style="32" customWidth="1"/>
    <col min="11533" max="11533" width="6.5" style="32" customWidth="1"/>
    <col min="11534" max="11534" width="1" style="32" customWidth="1"/>
    <col min="11535" max="11535" width="16.5" style="32" customWidth="1"/>
    <col min="11536" max="11536" width="1" style="32" customWidth="1"/>
    <col min="11537" max="11537" width="16.5" style="32" customWidth="1"/>
    <col min="11538" max="11538" width="5.5" style="32" customWidth="1"/>
    <col min="11539" max="11776" width="6" style="32" customWidth="1"/>
    <col min="11777" max="11777" width="7" style="32"/>
    <col min="11778" max="11778" width="1.5" style="32" customWidth="1"/>
    <col min="11779" max="11779" width="2" style="32" customWidth="1"/>
    <col min="11780" max="11780" width="1.5" style="32" customWidth="1"/>
    <col min="11781" max="11781" width="2" style="32" customWidth="1"/>
    <col min="11782" max="11782" width="1.75" style="32" customWidth="1"/>
    <col min="11783" max="11783" width="4" style="32" customWidth="1"/>
    <col min="11784" max="11784" width="3.25" style="32" customWidth="1"/>
    <col min="11785" max="11786" width="1" style="32" customWidth="1"/>
    <col min="11787" max="11787" width="11.5" style="32" customWidth="1"/>
    <col min="11788" max="11788" width="14.5" style="32" customWidth="1"/>
    <col min="11789" max="11789" width="6.5" style="32" customWidth="1"/>
    <col min="11790" max="11790" width="1" style="32" customWidth="1"/>
    <col min="11791" max="11791" width="16.5" style="32" customWidth="1"/>
    <col min="11792" max="11792" width="1" style="32" customWidth="1"/>
    <col min="11793" max="11793" width="16.5" style="32" customWidth="1"/>
    <col min="11794" max="11794" width="5.5" style="32" customWidth="1"/>
    <col min="11795" max="12032" width="6" style="32" customWidth="1"/>
    <col min="12033" max="12033" width="7" style="32"/>
    <col min="12034" max="12034" width="1.5" style="32" customWidth="1"/>
    <col min="12035" max="12035" width="2" style="32" customWidth="1"/>
    <col min="12036" max="12036" width="1.5" style="32" customWidth="1"/>
    <col min="12037" max="12037" width="2" style="32" customWidth="1"/>
    <col min="12038" max="12038" width="1.75" style="32" customWidth="1"/>
    <col min="12039" max="12039" width="4" style="32" customWidth="1"/>
    <col min="12040" max="12040" width="3.25" style="32" customWidth="1"/>
    <col min="12041" max="12042" width="1" style="32" customWidth="1"/>
    <col min="12043" max="12043" width="11.5" style="32" customWidth="1"/>
    <col min="12044" max="12044" width="14.5" style="32" customWidth="1"/>
    <col min="12045" max="12045" width="6.5" style="32" customWidth="1"/>
    <col min="12046" max="12046" width="1" style="32" customWidth="1"/>
    <col min="12047" max="12047" width="16.5" style="32" customWidth="1"/>
    <col min="12048" max="12048" width="1" style="32" customWidth="1"/>
    <col min="12049" max="12049" width="16.5" style="32" customWidth="1"/>
    <col min="12050" max="12050" width="5.5" style="32" customWidth="1"/>
    <col min="12051" max="12288" width="6" style="32" customWidth="1"/>
    <col min="12289" max="12289" width="7" style="32"/>
    <col min="12290" max="12290" width="1.5" style="32" customWidth="1"/>
    <col min="12291" max="12291" width="2" style="32" customWidth="1"/>
    <col min="12292" max="12292" width="1.5" style="32" customWidth="1"/>
    <col min="12293" max="12293" width="2" style="32" customWidth="1"/>
    <col min="12294" max="12294" width="1.75" style="32" customWidth="1"/>
    <col min="12295" max="12295" width="4" style="32" customWidth="1"/>
    <col min="12296" max="12296" width="3.25" style="32" customWidth="1"/>
    <col min="12297" max="12298" width="1" style="32" customWidth="1"/>
    <col min="12299" max="12299" width="11.5" style="32" customWidth="1"/>
    <col min="12300" max="12300" width="14.5" style="32" customWidth="1"/>
    <col min="12301" max="12301" width="6.5" style="32" customWidth="1"/>
    <col min="12302" max="12302" width="1" style="32" customWidth="1"/>
    <col min="12303" max="12303" width="16.5" style="32" customWidth="1"/>
    <col min="12304" max="12304" width="1" style="32" customWidth="1"/>
    <col min="12305" max="12305" width="16.5" style="32" customWidth="1"/>
    <col min="12306" max="12306" width="5.5" style="32" customWidth="1"/>
    <col min="12307" max="12544" width="6" style="32" customWidth="1"/>
    <col min="12545" max="12545" width="7" style="32"/>
    <col min="12546" max="12546" width="1.5" style="32" customWidth="1"/>
    <col min="12547" max="12547" width="2" style="32" customWidth="1"/>
    <col min="12548" max="12548" width="1.5" style="32" customWidth="1"/>
    <col min="12549" max="12549" width="2" style="32" customWidth="1"/>
    <col min="12550" max="12550" width="1.75" style="32" customWidth="1"/>
    <col min="12551" max="12551" width="4" style="32" customWidth="1"/>
    <col min="12552" max="12552" width="3.25" style="32" customWidth="1"/>
    <col min="12553" max="12554" width="1" style="32" customWidth="1"/>
    <col min="12555" max="12555" width="11.5" style="32" customWidth="1"/>
    <col min="12556" max="12556" width="14.5" style="32" customWidth="1"/>
    <col min="12557" max="12557" width="6.5" style="32" customWidth="1"/>
    <col min="12558" max="12558" width="1" style="32" customWidth="1"/>
    <col min="12559" max="12559" width="16.5" style="32" customWidth="1"/>
    <col min="12560" max="12560" width="1" style="32" customWidth="1"/>
    <col min="12561" max="12561" width="16.5" style="32" customWidth="1"/>
    <col min="12562" max="12562" width="5.5" style="32" customWidth="1"/>
    <col min="12563" max="12800" width="6" style="32" customWidth="1"/>
    <col min="12801" max="12801" width="7" style="32"/>
    <col min="12802" max="12802" width="1.5" style="32" customWidth="1"/>
    <col min="12803" max="12803" width="2" style="32" customWidth="1"/>
    <col min="12804" max="12804" width="1.5" style="32" customWidth="1"/>
    <col min="12805" max="12805" width="2" style="32" customWidth="1"/>
    <col min="12806" max="12806" width="1.75" style="32" customWidth="1"/>
    <col min="12807" max="12807" width="4" style="32" customWidth="1"/>
    <col min="12808" max="12808" width="3.25" style="32" customWidth="1"/>
    <col min="12809" max="12810" width="1" style="32" customWidth="1"/>
    <col min="12811" max="12811" width="11.5" style="32" customWidth="1"/>
    <col min="12812" max="12812" width="14.5" style="32" customWidth="1"/>
    <col min="12813" max="12813" width="6.5" style="32" customWidth="1"/>
    <col min="12814" max="12814" width="1" style="32" customWidth="1"/>
    <col min="12815" max="12815" width="16.5" style="32" customWidth="1"/>
    <col min="12816" max="12816" width="1" style="32" customWidth="1"/>
    <col min="12817" max="12817" width="16.5" style="32" customWidth="1"/>
    <col min="12818" max="12818" width="5.5" style="32" customWidth="1"/>
    <col min="12819" max="13056" width="6" style="32" customWidth="1"/>
    <col min="13057" max="13057" width="7" style="32"/>
    <col min="13058" max="13058" width="1.5" style="32" customWidth="1"/>
    <col min="13059" max="13059" width="2" style="32" customWidth="1"/>
    <col min="13060" max="13060" width="1.5" style="32" customWidth="1"/>
    <col min="13061" max="13061" width="2" style="32" customWidth="1"/>
    <col min="13062" max="13062" width="1.75" style="32" customWidth="1"/>
    <col min="13063" max="13063" width="4" style="32" customWidth="1"/>
    <col min="13064" max="13064" width="3.25" style="32" customWidth="1"/>
    <col min="13065" max="13066" width="1" style="32" customWidth="1"/>
    <col min="13067" max="13067" width="11.5" style="32" customWidth="1"/>
    <col min="13068" max="13068" width="14.5" style="32" customWidth="1"/>
    <col min="13069" max="13069" width="6.5" style="32" customWidth="1"/>
    <col min="13070" max="13070" width="1" style="32" customWidth="1"/>
    <col min="13071" max="13071" width="16.5" style="32" customWidth="1"/>
    <col min="13072" max="13072" width="1" style="32" customWidth="1"/>
    <col min="13073" max="13073" width="16.5" style="32" customWidth="1"/>
    <col min="13074" max="13074" width="5.5" style="32" customWidth="1"/>
    <col min="13075" max="13312" width="6" style="32" customWidth="1"/>
    <col min="13313" max="13313" width="7" style="32"/>
    <col min="13314" max="13314" width="1.5" style="32" customWidth="1"/>
    <col min="13315" max="13315" width="2" style="32" customWidth="1"/>
    <col min="13316" max="13316" width="1.5" style="32" customWidth="1"/>
    <col min="13317" max="13317" width="2" style="32" customWidth="1"/>
    <col min="13318" max="13318" width="1.75" style="32" customWidth="1"/>
    <col min="13319" max="13319" width="4" style="32" customWidth="1"/>
    <col min="13320" max="13320" width="3.25" style="32" customWidth="1"/>
    <col min="13321" max="13322" width="1" style="32" customWidth="1"/>
    <col min="13323" max="13323" width="11.5" style="32" customWidth="1"/>
    <col min="13324" max="13324" width="14.5" style="32" customWidth="1"/>
    <col min="13325" max="13325" width="6.5" style="32" customWidth="1"/>
    <col min="13326" max="13326" width="1" style="32" customWidth="1"/>
    <col min="13327" max="13327" width="16.5" style="32" customWidth="1"/>
    <col min="13328" max="13328" width="1" style="32" customWidth="1"/>
    <col min="13329" max="13329" width="16.5" style="32" customWidth="1"/>
    <col min="13330" max="13330" width="5.5" style="32" customWidth="1"/>
    <col min="13331" max="13568" width="6" style="32" customWidth="1"/>
    <col min="13569" max="13569" width="7" style="32"/>
    <col min="13570" max="13570" width="1.5" style="32" customWidth="1"/>
    <col min="13571" max="13571" width="2" style="32" customWidth="1"/>
    <col min="13572" max="13572" width="1.5" style="32" customWidth="1"/>
    <col min="13573" max="13573" width="2" style="32" customWidth="1"/>
    <col min="13574" max="13574" width="1.75" style="32" customWidth="1"/>
    <col min="13575" max="13575" width="4" style="32" customWidth="1"/>
    <col min="13576" max="13576" width="3.25" style="32" customWidth="1"/>
    <col min="13577" max="13578" width="1" style="32" customWidth="1"/>
    <col min="13579" max="13579" width="11.5" style="32" customWidth="1"/>
    <col min="13580" max="13580" width="14.5" style="32" customWidth="1"/>
    <col min="13581" max="13581" width="6.5" style="32" customWidth="1"/>
    <col min="13582" max="13582" width="1" style="32" customWidth="1"/>
    <col min="13583" max="13583" width="16.5" style="32" customWidth="1"/>
    <col min="13584" max="13584" width="1" style="32" customWidth="1"/>
    <col min="13585" max="13585" width="16.5" style="32" customWidth="1"/>
    <col min="13586" max="13586" width="5.5" style="32" customWidth="1"/>
    <col min="13587" max="13824" width="6" style="32" customWidth="1"/>
    <col min="13825" max="13825" width="7" style="32"/>
    <col min="13826" max="13826" width="1.5" style="32" customWidth="1"/>
    <col min="13827" max="13827" width="2" style="32" customWidth="1"/>
    <col min="13828" max="13828" width="1.5" style="32" customWidth="1"/>
    <col min="13829" max="13829" width="2" style="32" customWidth="1"/>
    <col min="13830" max="13830" width="1.75" style="32" customWidth="1"/>
    <col min="13831" max="13831" width="4" style="32" customWidth="1"/>
    <col min="13832" max="13832" width="3.25" style="32" customWidth="1"/>
    <col min="13833" max="13834" width="1" style="32" customWidth="1"/>
    <col min="13835" max="13835" width="11.5" style="32" customWidth="1"/>
    <col min="13836" max="13836" width="14.5" style="32" customWidth="1"/>
    <col min="13837" max="13837" width="6.5" style="32" customWidth="1"/>
    <col min="13838" max="13838" width="1" style="32" customWidth="1"/>
    <col min="13839" max="13839" width="16.5" style="32" customWidth="1"/>
    <col min="13840" max="13840" width="1" style="32" customWidth="1"/>
    <col min="13841" max="13841" width="16.5" style="32" customWidth="1"/>
    <col min="13842" max="13842" width="5.5" style="32" customWidth="1"/>
    <col min="13843" max="14080" width="6" style="32" customWidth="1"/>
    <col min="14081" max="14081" width="7" style="32"/>
    <col min="14082" max="14082" width="1.5" style="32" customWidth="1"/>
    <col min="14083" max="14083" width="2" style="32" customWidth="1"/>
    <col min="14084" max="14084" width="1.5" style="32" customWidth="1"/>
    <col min="14085" max="14085" width="2" style="32" customWidth="1"/>
    <col min="14086" max="14086" width="1.75" style="32" customWidth="1"/>
    <col min="14087" max="14087" width="4" style="32" customWidth="1"/>
    <col min="14088" max="14088" width="3.25" style="32" customWidth="1"/>
    <col min="14089" max="14090" width="1" style="32" customWidth="1"/>
    <col min="14091" max="14091" width="11.5" style="32" customWidth="1"/>
    <col min="14092" max="14092" width="14.5" style="32" customWidth="1"/>
    <col min="14093" max="14093" width="6.5" style="32" customWidth="1"/>
    <col min="14094" max="14094" width="1" style="32" customWidth="1"/>
    <col min="14095" max="14095" width="16.5" style="32" customWidth="1"/>
    <col min="14096" max="14096" width="1" style="32" customWidth="1"/>
    <col min="14097" max="14097" width="16.5" style="32" customWidth="1"/>
    <col min="14098" max="14098" width="5.5" style="32" customWidth="1"/>
    <col min="14099" max="14336" width="6" style="32" customWidth="1"/>
    <col min="14337" max="14337" width="7" style="32"/>
    <col min="14338" max="14338" width="1.5" style="32" customWidth="1"/>
    <col min="14339" max="14339" width="2" style="32" customWidth="1"/>
    <col min="14340" max="14340" width="1.5" style="32" customWidth="1"/>
    <col min="14341" max="14341" width="2" style="32" customWidth="1"/>
    <col min="14342" max="14342" width="1.75" style="32" customWidth="1"/>
    <col min="14343" max="14343" width="4" style="32" customWidth="1"/>
    <col min="14344" max="14344" width="3.25" style="32" customWidth="1"/>
    <col min="14345" max="14346" width="1" style="32" customWidth="1"/>
    <col min="14347" max="14347" width="11.5" style="32" customWidth="1"/>
    <col min="14348" max="14348" width="14.5" style="32" customWidth="1"/>
    <col min="14349" max="14349" width="6.5" style="32" customWidth="1"/>
    <col min="14350" max="14350" width="1" style="32" customWidth="1"/>
    <col min="14351" max="14351" width="16.5" style="32" customWidth="1"/>
    <col min="14352" max="14352" width="1" style="32" customWidth="1"/>
    <col min="14353" max="14353" width="16.5" style="32" customWidth="1"/>
    <col min="14354" max="14354" width="5.5" style="32" customWidth="1"/>
    <col min="14355" max="14592" width="6" style="32" customWidth="1"/>
    <col min="14593" max="14593" width="7" style="32"/>
    <col min="14594" max="14594" width="1.5" style="32" customWidth="1"/>
    <col min="14595" max="14595" width="2" style="32" customWidth="1"/>
    <col min="14596" max="14596" width="1.5" style="32" customWidth="1"/>
    <col min="14597" max="14597" width="2" style="32" customWidth="1"/>
    <col min="14598" max="14598" width="1.75" style="32" customWidth="1"/>
    <col min="14599" max="14599" width="4" style="32" customWidth="1"/>
    <col min="14600" max="14600" width="3.25" style="32" customWidth="1"/>
    <col min="14601" max="14602" width="1" style="32" customWidth="1"/>
    <col min="14603" max="14603" width="11.5" style="32" customWidth="1"/>
    <col min="14604" max="14604" width="14.5" style="32" customWidth="1"/>
    <col min="14605" max="14605" width="6.5" style="32" customWidth="1"/>
    <col min="14606" max="14606" width="1" style="32" customWidth="1"/>
    <col min="14607" max="14607" width="16.5" style="32" customWidth="1"/>
    <col min="14608" max="14608" width="1" style="32" customWidth="1"/>
    <col min="14609" max="14609" width="16.5" style="32" customWidth="1"/>
    <col min="14610" max="14610" width="5.5" style="32" customWidth="1"/>
    <col min="14611" max="14848" width="6" style="32" customWidth="1"/>
    <col min="14849" max="14849" width="7" style="32"/>
    <col min="14850" max="14850" width="1.5" style="32" customWidth="1"/>
    <col min="14851" max="14851" width="2" style="32" customWidth="1"/>
    <col min="14852" max="14852" width="1.5" style="32" customWidth="1"/>
    <col min="14853" max="14853" width="2" style="32" customWidth="1"/>
    <col min="14854" max="14854" width="1.75" style="32" customWidth="1"/>
    <col min="14855" max="14855" width="4" style="32" customWidth="1"/>
    <col min="14856" max="14856" width="3.25" style="32" customWidth="1"/>
    <col min="14857" max="14858" width="1" style="32" customWidth="1"/>
    <col min="14859" max="14859" width="11.5" style="32" customWidth="1"/>
    <col min="14860" max="14860" width="14.5" style="32" customWidth="1"/>
    <col min="14861" max="14861" width="6.5" style="32" customWidth="1"/>
    <col min="14862" max="14862" width="1" style="32" customWidth="1"/>
    <col min="14863" max="14863" width="16.5" style="32" customWidth="1"/>
    <col min="14864" max="14864" width="1" style="32" customWidth="1"/>
    <col min="14865" max="14865" width="16.5" style="32" customWidth="1"/>
    <col min="14866" max="14866" width="5.5" style="32" customWidth="1"/>
    <col min="14867" max="15104" width="6" style="32" customWidth="1"/>
    <col min="15105" max="15105" width="7" style="32"/>
    <col min="15106" max="15106" width="1.5" style="32" customWidth="1"/>
    <col min="15107" max="15107" width="2" style="32" customWidth="1"/>
    <col min="15108" max="15108" width="1.5" style="32" customWidth="1"/>
    <col min="15109" max="15109" width="2" style="32" customWidth="1"/>
    <col min="15110" max="15110" width="1.75" style="32" customWidth="1"/>
    <col min="15111" max="15111" width="4" style="32" customWidth="1"/>
    <col min="15112" max="15112" width="3.25" style="32" customWidth="1"/>
    <col min="15113" max="15114" width="1" style="32" customWidth="1"/>
    <col min="15115" max="15115" width="11.5" style="32" customWidth="1"/>
    <col min="15116" max="15116" width="14.5" style="32" customWidth="1"/>
    <col min="15117" max="15117" width="6.5" style="32" customWidth="1"/>
    <col min="15118" max="15118" width="1" style="32" customWidth="1"/>
    <col min="15119" max="15119" width="16.5" style="32" customWidth="1"/>
    <col min="15120" max="15120" width="1" style="32" customWidth="1"/>
    <col min="15121" max="15121" width="16.5" style="32" customWidth="1"/>
    <col min="15122" max="15122" width="5.5" style="32" customWidth="1"/>
    <col min="15123" max="15360" width="6" style="32" customWidth="1"/>
    <col min="15361" max="15361" width="7" style="32"/>
    <col min="15362" max="15362" width="1.5" style="32" customWidth="1"/>
    <col min="15363" max="15363" width="2" style="32" customWidth="1"/>
    <col min="15364" max="15364" width="1.5" style="32" customWidth="1"/>
    <col min="15365" max="15365" width="2" style="32" customWidth="1"/>
    <col min="15366" max="15366" width="1.75" style="32" customWidth="1"/>
    <col min="15367" max="15367" width="4" style="32" customWidth="1"/>
    <col min="15368" max="15368" width="3.25" style="32" customWidth="1"/>
    <col min="15369" max="15370" width="1" style="32" customWidth="1"/>
    <col min="15371" max="15371" width="11.5" style="32" customWidth="1"/>
    <col min="15372" max="15372" width="14.5" style="32" customWidth="1"/>
    <col min="15373" max="15373" width="6.5" style="32" customWidth="1"/>
    <col min="15374" max="15374" width="1" style="32" customWidth="1"/>
    <col min="15375" max="15375" width="16.5" style="32" customWidth="1"/>
    <col min="15376" max="15376" width="1" style="32" customWidth="1"/>
    <col min="15377" max="15377" width="16.5" style="32" customWidth="1"/>
    <col min="15378" max="15378" width="5.5" style="32" customWidth="1"/>
    <col min="15379" max="15616" width="6" style="32" customWidth="1"/>
    <col min="15617" max="15617" width="7" style="32"/>
    <col min="15618" max="15618" width="1.5" style="32" customWidth="1"/>
    <col min="15619" max="15619" width="2" style="32" customWidth="1"/>
    <col min="15620" max="15620" width="1.5" style="32" customWidth="1"/>
    <col min="15621" max="15621" width="2" style="32" customWidth="1"/>
    <col min="15622" max="15622" width="1.75" style="32" customWidth="1"/>
    <col min="15623" max="15623" width="4" style="32" customWidth="1"/>
    <col min="15624" max="15624" width="3.25" style="32" customWidth="1"/>
    <col min="15625" max="15626" width="1" style="32" customWidth="1"/>
    <col min="15627" max="15627" width="11.5" style="32" customWidth="1"/>
    <col min="15628" max="15628" width="14.5" style="32" customWidth="1"/>
    <col min="15629" max="15629" width="6.5" style="32" customWidth="1"/>
    <col min="15630" max="15630" width="1" style="32" customWidth="1"/>
    <col min="15631" max="15631" width="16.5" style="32" customWidth="1"/>
    <col min="15632" max="15632" width="1" style="32" customWidth="1"/>
    <col min="15633" max="15633" width="16.5" style="32" customWidth="1"/>
    <col min="15634" max="15634" width="5.5" style="32" customWidth="1"/>
    <col min="15635" max="15872" width="6" style="32" customWidth="1"/>
    <col min="15873" max="15873" width="7" style="32"/>
    <col min="15874" max="15874" width="1.5" style="32" customWidth="1"/>
    <col min="15875" max="15875" width="2" style="32" customWidth="1"/>
    <col min="15876" max="15876" width="1.5" style="32" customWidth="1"/>
    <col min="15877" max="15877" width="2" style="32" customWidth="1"/>
    <col min="15878" max="15878" width="1.75" style="32" customWidth="1"/>
    <col min="15879" max="15879" width="4" style="32" customWidth="1"/>
    <col min="15880" max="15880" width="3.25" style="32" customWidth="1"/>
    <col min="15881" max="15882" width="1" style="32" customWidth="1"/>
    <col min="15883" max="15883" width="11.5" style="32" customWidth="1"/>
    <col min="15884" max="15884" width="14.5" style="32" customWidth="1"/>
    <col min="15885" max="15885" width="6.5" style="32" customWidth="1"/>
    <col min="15886" max="15886" width="1" style="32" customWidth="1"/>
    <col min="15887" max="15887" width="16.5" style="32" customWidth="1"/>
    <col min="15888" max="15888" width="1" style="32" customWidth="1"/>
    <col min="15889" max="15889" width="16.5" style="32" customWidth="1"/>
    <col min="15890" max="15890" width="5.5" style="32" customWidth="1"/>
    <col min="15891" max="16128" width="6" style="32" customWidth="1"/>
    <col min="16129" max="16129" width="7" style="32"/>
    <col min="16130" max="16130" width="1.5" style="32" customWidth="1"/>
    <col min="16131" max="16131" width="2" style="32" customWidth="1"/>
    <col min="16132" max="16132" width="1.5" style="32" customWidth="1"/>
    <col min="16133" max="16133" width="2" style="32" customWidth="1"/>
    <col min="16134" max="16134" width="1.75" style="32" customWidth="1"/>
    <col min="16135" max="16135" width="4" style="32" customWidth="1"/>
    <col min="16136" max="16136" width="3.25" style="32" customWidth="1"/>
    <col min="16137" max="16138" width="1" style="32" customWidth="1"/>
    <col min="16139" max="16139" width="11.5" style="32" customWidth="1"/>
    <col min="16140" max="16140" width="14.5" style="32" customWidth="1"/>
    <col min="16141" max="16141" width="6.5" style="32" customWidth="1"/>
    <col min="16142" max="16142" width="1" style="32" customWidth="1"/>
    <col min="16143" max="16143" width="16.5" style="32" customWidth="1"/>
    <col min="16144" max="16144" width="1" style="32" customWidth="1"/>
    <col min="16145" max="16145" width="16.5" style="32" customWidth="1"/>
    <col min="16146" max="16146" width="5.5" style="32" customWidth="1"/>
    <col min="16147" max="16384" width="6" style="32" customWidth="1"/>
  </cols>
  <sheetData>
    <row r="1" spans="3:18" ht="15.75" customHeight="1" x14ac:dyDescent="0.2">
      <c r="Q1" s="45" t="s">
        <v>117</v>
      </c>
      <c r="R1" s="33"/>
    </row>
    <row r="2" spans="3:18" ht="3" customHeight="1" x14ac:dyDescent="0.2"/>
    <row r="3" spans="3:18" ht="16.5" customHeight="1" x14ac:dyDescent="0.2">
      <c r="F3" s="61" t="s">
        <v>6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3:18" ht="13.5" customHeight="1" x14ac:dyDescent="0.2">
      <c r="F4" s="60" t="s">
        <v>1</v>
      </c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3:18" ht="3" customHeight="1" x14ac:dyDescent="0.2"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3:18" ht="13.5" customHeight="1" x14ac:dyDescent="0.2">
      <c r="F6" s="65" t="s">
        <v>163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3:18" ht="9.75" customHeight="1" x14ac:dyDescent="0.2"/>
    <row r="8" spans="3:18" ht="0.75" customHeight="1" x14ac:dyDescent="0.2">
      <c r="F8" s="64" t="s">
        <v>118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3:18" ht="15.75" customHeight="1" x14ac:dyDescent="0.2"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3:18" ht="3" customHeight="1" x14ac:dyDescent="0.2"/>
    <row r="11" spans="3:18" ht="13.5" customHeight="1" x14ac:dyDescent="0.2">
      <c r="C11" s="49" t="s">
        <v>119</v>
      </c>
      <c r="D11" s="49"/>
      <c r="E11" s="49"/>
      <c r="F11" s="49"/>
      <c r="G11" s="49"/>
      <c r="H11" s="49"/>
      <c r="I11" s="49"/>
      <c r="J11" s="34" t="s">
        <v>120</v>
      </c>
      <c r="K11" s="48" t="s">
        <v>173</v>
      </c>
      <c r="L11" s="50" t="s">
        <v>172</v>
      </c>
      <c r="M11" s="51"/>
      <c r="N11" s="51"/>
      <c r="O11" s="51"/>
      <c r="P11" s="51"/>
      <c r="Q11" s="51"/>
    </row>
    <row r="12" spans="3:18" ht="0.75" customHeight="1" x14ac:dyDescent="0.2"/>
    <row r="13" spans="3:18" ht="13.5" customHeight="1" x14ac:dyDescent="0.2">
      <c r="C13" s="49" t="s">
        <v>121</v>
      </c>
      <c r="D13" s="49"/>
      <c r="E13" s="49"/>
      <c r="F13" s="49"/>
      <c r="G13" s="49"/>
      <c r="H13" s="49"/>
      <c r="I13" s="49"/>
      <c r="J13" s="34" t="s">
        <v>120</v>
      </c>
      <c r="K13" s="48" t="s">
        <v>174</v>
      </c>
      <c r="L13" s="50" t="s">
        <v>166</v>
      </c>
      <c r="M13" s="51"/>
      <c r="N13" s="51"/>
      <c r="O13" s="51"/>
      <c r="P13" s="51"/>
      <c r="Q13" s="51"/>
    </row>
    <row r="14" spans="3:18" ht="1.5" customHeight="1" x14ac:dyDescent="0.2"/>
    <row r="15" spans="3:18" ht="13.5" customHeight="1" x14ac:dyDescent="0.2">
      <c r="C15" s="49" t="s">
        <v>122</v>
      </c>
      <c r="D15" s="49"/>
      <c r="E15" s="49"/>
      <c r="F15" s="49"/>
      <c r="G15" s="49"/>
      <c r="H15" s="49"/>
      <c r="I15" s="49"/>
      <c r="J15" s="34" t="s">
        <v>120</v>
      </c>
      <c r="K15" s="48" t="s">
        <v>175</v>
      </c>
      <c r="L15" s="50" t="s">
        <v>167</v>
      </c>
      <c r="M15" s="51"/>
      <c r="N15" s="51"/>
      <c r="O15" s="51"/>
      <c r="P15" s="51"/>
      <c r="Q15" s="51"/>
    </row>
    <row r="16" spans="3:18" ht="3" customHeight="1" x14ac:dyDescent="0.2"/>
    <row r="17" spans="2:17" ht="6" customHeight="1" x14ac:dyDescent="0.2"/>
    <row r="18" spans="2:17" ht="13.5" customHeight="1" x14ac:dyDescent="0.2">
      <c r="B18" s="67" t="s">
        <v>5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>
        <v>2022</v>
      </c>
      <c r="O18" s="69"/>
      <c r="P18" s="70">
        <v>2021</v>
      </c>
      <c r="Q18" s="71"/>
    </row>
    <row r="19" spans="2:17" ht="6.75" customHeight="1" x14ac:dyDescent="0.2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7"/>
      <c r="N19" s="35"/>
      <c r="O19" s="37"/>
      <c r="P19" s="35"/>
      <c r="Q19" s="37"/>
    </row>
    <row r="20" spans="2:17" ht="13.5" customHeight="1" x14ac:dyDescent="0.2">
      <c r="B20" s="35"/>
      <c r="C20" s="54" t="s">
        <v>7</v>
      </c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35"/>
      <c r="O20" s="37"/>
      <c r="P20" s="35"/>
      <c r="Q20" s="37"/>
    </row>
    <row r="21" spans="2:17" ht="13.5" customHeight="1" x14ac:dyDescent="0.2">
      <c r="B21" s="35"/>
      <c r="C21" s="36"/>
      <c r="D21" s="52" t="s">
        <v>8</v>
      </c>
      <c r="E21" s="52"/>
      <c r="F21" s="52"/>
      <c r="G21" s="52"/>
      <c r="H21" s="52"/>
      <c r="I21" s="52"/>
      <c r="J21" s="52"/>
      <c r="K21" s="52"/>
      <c r="L21" s="52"/>
      <c r="M21" s="53"/>
      <c r="N21" s="35"/>
      <c r="O21" s="37"/>
      <c r="P21" s="35"/>
      <c r="Q21" s="37"/>
    </row>
    <row r="22" spans="2:17" ht="13.5" customHeight="1" x14ac:dyDescent="0.2">
      <c r="B22" s="35"/>
      <c r="C22" s="36"/>
      <c r="D22" s="36"/>
      <c r="E22" s="72" t="s">
        <v>9</v>
      </c>
      <c r="F22" s="72"/>
      <c r="G22" s="72"/>
      <c r="H22" s="72"/>
      <c r="I22" s="72"/>
      <c r="J22" s="72"/>
      <c r="K22" s="72"/>
      <c r="L22" s="72"/>
      <c r="M22" s="73"/>
      <c r="N22" s="35"/>
      <c r="O22" s="38">
        <v>0</v>
      </c>
      <c r="P22" s="35"/>
      <c r="Q22" s="38">
        <v>0</v>
      </c>
    </row>
    <row r="23" spans="2:17" ht="13.5" customHeight="1" x14ac:dyDescent="0.2">
      <c r="B23" s="35"/>
      <c r="C23" s="36"/>
      <c r="D23" s="36"/>
      <c r="E23" s="72" t="s">
        <v>10</v>
      </c>
      <c r="F23" s="72"/>
      <c r="G23" s="72"/>
      <c r="H23" s="72"/>
      <c r="I23" s="72"/>
      <c r="J23" s="72"/>
      <c r="K23" s="72"/>
      <c r="L23" s="72"/>
      <c r="M23" s="73"/>
      <c r="N23" s="35"/>
      <c r="O23" s="38">
        <v>0</v>
      </c>
      <c r="P23" s="35"/>
      <c r="Q23" s="38">
        <v>0</v>
      </c>
    </row>
    <row r="24" spans="2:17" ht="13.5" customHeight="1" x14ac:dyDescent="0.2">
      <c r="B24" s="35"/>
      <c r="C24" s="36"/>
      <c r="D24" s="36"/>
      <c r="E24" s="72" t="s">
        <v>123</v>
      </c>
      <c r="F24" s="72"/>
      <c r="G24" s="72"/>
      <c r="H24" s="72"/>
      <c r="I24" s="72"/>
      <c r="J24" s="72"/>
      <c r="K24" s="72"/>
      <c r="L24" s="72"/>
      <c r="M24" s="73"/>
      <c r="N24" s="35"/>
      <c r="O24" s="38">
        <v>0</v>
      </c>
      <c r="P24" s="35"/>
      <c r="Q24" s="38">
        <v>0</v>
      </c>
    </row>
    <row r="25" spans="2:17" ht="13.5" customHeight="1" x14ac:dyDescent="0.2">
      <c r="B25" s="35"/>
      <c r="C25" s="36"/>
      <c r="D25" s="36"/>
      <c r="E25" s="72" t="s">
        <v>124</v>
      </c>
      <c r="F25" s="72"/>
      <c r="G25" s="72"/>
      <c r="H25" s="72"/>
      <c r="I25" s="72"/>
      <c r="J25" s="72"/>
      <c r="K25" s="72"/>
      <c r="L25" s="72"/>
      <c r="M25" s="73"/>
      <c r="N25" s="35"/>
      <c r="O25" s="38">
        <v>0</v>
      </c>
      <c r="P25" s="35"/>
      <c r="Q25" s="38">
        <v>0</v>
      </c>
    </row>
    <row r="26" spans="2:17" ht="13.5" customHeight="1" x14ac:dyDescent="0.2">
      <c r="B26" s="35"/>
      <c r="C26" s="36"/>
      <c r="D26" s="36"/>
      <c r="E26" s="72" t="s">
        <v>125</v>
      </c>
      <c r="F26" s="72"/>
      <c r="G26" s="72"/>
      <c r="H26" s="72"/>
      <c r="I26" s="72"/>
      <c r="J26" s="72"/>
      <c r="K26" s="72"/>
      <c r="L26" s="72"/>
      <c r="M26" s="73"/>
      <c r="N26" s="35"/>
      <c r="O26" s="38">
        <v>0</v>
      </c>
      <c r="P26" s="35"/>
      <c r="Q26" s="38">
        <v>0</v>
      </c>
    </row>
    <row r="27" spans="2:17" ht="13.5" customHeight="1" x14ac:dyDescent="0.2">
      <c r="B27" s="35"/>
      <c r="C27" s="36"/>
      <c r="D27" s="36"/>
      <c r="E27" s="52" t="s">
        <v>126</v>
      </c>
      <c r="F27" s="52"/>
      <c r="G27" s="52"/>
      <c r="H27" s="52"/>
      <c r="I27" s="52"/>
      <c r="J27" s="52"/>
      <c r="K27" s="52"/>
      <c r="L27" s="52"/>
      <c r="M27" s="53"/>
      <c r="N27" s="35"/>
      <c r="O27" s="38">
        <v>0</v>
      </c>
      <c r="P27" s="35"/>
      <c r="Q27" s="38">
        <v>0</v>
      </c>
    </row>
    <row r="28" spans="2:17" ht="13.5" customHeight="1" x14ac:dyDescent="0.2">
      <c r="B28" s="35"/>
      <c r="C28" s="36"/>
      <c r="D28" s="36"/>
      <c r="E28" s="52" t="s">
        <v>127</v>
      </c>
      <c r="F28" s="52"/>
      <c r="G28" s="52"/>
      <c r="H28" s="52"/>
      <c r="I28" s="52"/>
      <c r="J28" s="52"/>
      <c r="K28" s="52"/>
      <c r="L28" s="52"/>
      <c r="M28" s="53"/>
      <c r="N28" s="35"/>
      <c r="O28" s="38">
        <v>0</v>
      </c>
      <c r="P28" s="35"/>
      <c r="Q28" s="38">
        <v>0</v>
      </c>
    </row>
    <row r="29" spans="2:17" ht="13.5" customHeight="1" x14ac:dyDescent="0.2">
      <c r="B29" s="35"/>
      <c r="C29" s="36"/>
      <c r="D29" s="36"/>
      <c r="E29" s="52" t="s">
        <v>128</v>
      </c>
      <c r="F29" s="52"/>
      <c r="G29" s="52"/>
      <c r="H29" s="52"/>
      <c r="I29" s="52"/>
      <c r="J29" s="52"/>
      <c r="K29" s="52"/>
      <c r="L29" s="52"/>
      <c r="M29" s="53"/>
      <c r="N29" s="35"/>
      <c r="O29" s="38">
        <v>0</v>
      </c>
      <c r="P29" s="35"/>
      <c r="Q29" s="38">
        <v>0</v>
      </c>
    </row>
    <row r="30" spans="2:17" ht="13.5" customHeight="1" x14ac:dyDescent="0.2">
      <c r="B30" s="35"/>
      <c r="C30" s="36"/>
      <c r="D30" s="36"/>
      <c r="E30" s="52" t="s">
        <v>129</v>
      </c>
      <c r="F30" s="52"/>
      <c r="G30" s="52"/>
      <c r="H30" s="52"/>
      <c r="I30" s="52"/>
      <c r="J30" s="52"/>
      <c r="K30" s="52"/>
      <c r="L30" s="52"/>
      <c r="M30" s="53"/>
      <c r="N30" s="35"/>
      <c r="O30" s="38">
        <v>0</v>
      </c>
      <c r="P30" s="35"/>
      <c r="Q30" s="38">
        <v>0</v>
      </c>
    </row>
    <row r="31" spans="2:17" ht="13.5" customHeight="1" x14ac:dyDescent="0.2">
      <c r="B31" s="35"/>
      <c r="C31" s="36"/>
      <c r="D31" s="36"/>
      <c r="E31" s="52" t="s">
        <v>130</v>
      </c>
      <c r="F31" s="52"/>
      <c r="G31" s="52"/>
      <c r="H31" s="52"/>
      <c r="I31" s="52"/>
      <c r="J31" s="52"/>
      <c r="K31" s="52"/>
      <c r="L31" s="52"/>
      <c r="M31" s="53"/>
      <c r="N31" s="35"/>
      <c r="O31" s="38">
        <v>0</v>
      </c>
      <c r="P31" s="35"/>
      <c r="Q31" s="38">
        <v>0</v>
      </c>
    </row>
    <row r="32" spans="2:17" ht="13.5" customHeight="1" x14ac:dyDescent="0.2">
      <c r="B32" s="35"/>
      <c r="C32" s="36"/>
      <c r="D32" s="36"/>
      <c r="E32" s="52" t="s">
        <v>11</v>
      </c>
      <c r="F32" s="52"/>
      <c r="G32" s="52"/>
      <c r="H32" s="52"/>
      <c r="I32" s="52"/>
      <c r="J32" s="52"/>
      <c r="K32" s="52"/>
      <c r="L32" s="52"/>
      <c r="M32" s="53"/>
      <c r="N32" s="35"/>
      <c r="O32" s="38">
        <v>0</v>
      </c>
      <c r="P32" s="35"/>
      <c r="Q32" s="38">
        <v>0</v>
      </c>
    </row>
    <row r="33" spans="2:17" ht="3" customHeight="1" x14ac:dyDescent="0.2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7"/>
      <c r="N33" s="35"/>
      <c r="O33" s="37"/>
      <c r="P33" s="35"/>
      <c r="Q33" s="37"/>
    </row>
    <row r="34" spans="2:17" ht="16.5" customHeight="1" x14ac:dyDescent="0.2">
      <c r="B34" s="35"/>
      <c r="C34" s="36"/>
      <c r="D34" s="74" t="s">
        <v>131</v>
      </c>
      <c r="E34" s="74"/>
      <c r="F34" s="74"/>
      <c r="G34" s="74"/>
      <c r="H34" s="74"/>
      <c r="I34" s="74"/>
      <c r="J34" s="74"/>
      <c r="K34" s="74"/>
      <c r="L34" s="74"/>
      <c r="M34" s="75"/>
      <c r="N34" s="39"/>
      <c r="O34" s="40">
        <v>0</v>
      </c>
      <c r="P34" s="39"/>
      <c r="Q34" s="40">
        <v>0</v>
      </c>
    </row>
    <row r="35" spans="2:17" ht="13.5" customHeight="1" x14ac:dyDescent="0.2">
      <c r="B35" s="35"/>
      <c r="C35" s="36"/>
      <c r="D35" s="52" t="s">
        <v>132</v>
      </c>
      <c r="E35" s="52"/>
      <c r="F35" s="52"/>
      <c r="G35" s="52"/>
      <c r="H35" s="52"/>
      <c r="I35" s="52"/>
      <c r="J35" s="52"/>
      <c r="K35" s="52"/>
      <c r="L35" s="52"/>
      <c r="M35" s="53"/>
      <c r="N35" s="35"/>
      <c r="O35" s="37"/>
      <c r="P35" s="35"/>
      <c r="Q35" s="37"/>
    </row>
    <row r="36" spans="2:17" ht="13.5" customHeight="1" x14ac:dyDescent="0.2">
      <c r="B36" s="35"/>
      <c r="C36" s="36"/>
      <c r="D36" s="36"/>
      <c r="E36" s="52" t="s">
        <v>133</v>
      </c>
      <c r="F36" s="52"/>
      <c r="G36" s="52"/>
      <c r="H36" s="52"/>
      <c r="I36" s="52"/>
      <c r="J36" s="52"/>
      <c r="K36" s="52"/>
      <c r="L36" s="52"/>
      <c r="M36" s="53"/>
      <c r="N36" s="35"/>
      <c r="O36" s="37"/>
      <c r="P36" s="35"/>
      <c r="Q36" s="37"/>
    </row>
    <row r="37" spans="2:17" ht="13.5" customHeight="1" x14ac:dyDescent="0.2">
      <c r="B37" s="35"/>
      <c r="C37" s="36"/>
      <c r="D37" s="36"/>
      <c r="E37" s="36"/>
      <c r="F37" s="72" t="s">
        <v>134</v>
      </c>
      <c r="G37" s="72"/>
      <c r="H37" s="72"/>
      <c r="I37" s="72"/>
      <c r="J37" s="72"/>
      <c r="K37" s="72"/>
      <c r="L37" s="72"/>
      <c r="M37" s="73"/>
      <c r="N37" s="35"/>
      <c r="O37" s="38">
        <v>0</v>
      </c>
      <c r="P37" s="35"/>
      <c r="Q37" s="38">
        <v>0</v>
      </c>
    </row>
    <row r="38" spans="2:17" ht="3" customHeight="1" x14ac:dyDescent="0.2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7"/>
      <c r="N38" s="35"/>
      <c r="O38" s="37"/>
      <c r="P38" s="35"/>
      <c r="Q38" s="37"/>
    </row>
    <row r="39" spans="2:17" ht="16.5" customHeight="1" x14ac:dyDescent="0.2">
      <c r="B39" s="35"/>
      <c r="C39" s="36"/>
      <c r="D39" s="36"/>
      <c r="E39" s="74" t="s">
        <v>135</v>
      </c>
      <c r="F39" s="74"/>
      <c r="G39" s="74"/>
      <c r="H39" s="74"/>
      <c r="I39" s="74"/>
      <c r="J39" s="74"/>
      <c r="K39" s="74"/>
      <c r="L39" s="74"/>
      <c r="M39" s="75"/>
      <c r="N39" s="39"/>
      <c r="O39" s="40">
        <v>0</v>
      </c>
      <c r="P39" s="39"/>
      <c r="Q39" s="40">
        <v>0</v>
      </c>
    </row>
    <row r="40" spans="2:17" ht="13.5" customHeight="1" x14ac:dyDescent="0.2">
      <c r="B40" s="35"/>
      <c r="C40" s="36"/>
      <c r="D40" s="36"/>
      <c r="E40" s="52" t="s">
        <v>136</v>
      </c>
      <c r="F40" s="52"/>
      <c r="G40" s="52"/>
      <c r="H40" s="52"/>
      <c r="I40" s="52"/>
      <c r="J40" s="52"/>
      <c r="K40" s="52"/>
      <c r="L40" s="52"/>
      <c r="M40" s="53"/>
      <c r="N40" s="35"/>
      <c r="O40" s="37"/>
      <c r="P40" s="35"/>
      <c r="Q40" s="37"/>
    </row>
    <row r="41" spans="2:17" ht="13.5" customHeight="1" x14ac:dyDescent="0.2">
      <c r="B41" s="35"/>
      <c r="C41" s="36"/>
      <c r="D41" s="36"/>
      <c r="E41" s="36"/>
      <c r="F41" s="72" t="s">
        <v>137</v>
      </c>
      <c r="G41" s="72"/>
      <c r="H41" s="72"/>
      <c r="I41" s="72"/>
      <c r="J41" s="72"/>
      <c r="K41" s="72"/>
      <c r="L41" s="72"/>
      <c r="M41" s="73"/>
      <c r="N41" s="35"/>
      <c r="O41" s="38">
        <v>0</v>
      </c>
      <c r="P41" s="35"/>
      <c r="Q41" s="38">
        <v>0</v>
      </c>
    </row>
    <row r="42" spans="2:17" ht="13.5" customHeight="1" x14ac:dyDescent="0.2">
      <c r="B42" s="35"/>
      <c r="C42" s="36"/>
      <c r="D42" s="36"/>
      <c r="E42" s="36"/>
      <c r="F42" s="72" t="s">
        <v>138</v>
      </c>
      <c r="G42" s="72"/>
      <c r="H42" s="72"/>
      <c r="I42" s="72"/>
      <c r="J42" s="72"/>
      <c r="K42" s="72"/>
      <c r="L42" s="72"/>
      <c r="M42" s="73"/>
      <c r="N42" s="35"/>
      <c r="O42" s="38">
        <v>0</v>
      </c>
      <c r="P42" s="35"/>
      <c r="Q42" s="38">
        <v>0</v>
      </c>
    </row>
    <row r="43" spans="2:17" ht="3" customHeight="1" x14ac:dyDescent="0.2"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7"/>
      <c r="N43" s="35"/>
      <c r="O43" s="37"/>
      <c r="P43" s="35"/>
      <c r="Q43" s="37"/>
    </row>
    <row r="44" spans="2:17" ht="16.5" customHeight="1" x14ac:dyDescent="0.2">
      <c r="B44" s="35"/>
      <c r="C44" s="36"/>
      <c r="D44" s="36"/>
      <c r="E44" s="74" t="s">
        <v>139</v>
      </c>
      <c r="F44" s="74"/>
      <c r="G44" s="74"/>
      <c r="H44" s="74"/>
      <c r="I44" s="74"/>
      <c r="J44" s="74"/>
      <c r="K44" s="74"/>
      <c r="L44" s="74"/>
      <c r="M44" s="75"/>
      <c r="N44" s="39"/>
      <c r="O44" s="40">
        <v>0</v>
      </c>
      <c r="P44" s="39"/>
      <c r="Q44" s="40">
        <v>0</v>
      </c>
    </row>
    <row r="45" spans="2:17" ht="3" customHeight="1" x14ac:dyDescent="0.2"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7"/>
      <c r="N45" s="35"/>
      <c r="O45" s="37"/>
      <c r="P45" s="35"/>
      <c r="Q45" s="37"/>
    </row>
    <row r="46" spans="2:17" ht="16.5" customHeight="1" x14ac:dyDescent="0.2">
      <c r="B46" s="35"/>
      <c r="C46" s="36"/>
      <c r="D46" s="74" t="s">
        <v>140</v>
      </c>
      <c r="E46" s="74"/>
      <c r="F46" s="74"/>
      <c r="G46" s="74"/>
      <c r="H46" s="74"/>
      <c r="I46" s="74"/>
      <c r="J46" s="74"/>
      <c r="K46" s="74"/>
      <c r="L46" s="74"/>
      <c r="M46" s="75"/>
      <c r="N46" s="39"/>
      <c r="O46" s="40">
        <v>0</v>
      </c>
      <c r="P46" s="39"/>
      <c r="Q46" s="40">
        <v>0</v>
      </c>
    </row>
    <row r="47" spans="2:17" ht="13.5" customHeight="1" x14ac:dyDescent="0.2">
      <c r="B47" s="35"/>
      <c r="C47" s="36"/>
      <c r="D47" s="52" t="s">
        <v>12</v>
      </c>
      <c r="E47" s="52"/>
      <c r="F47" s="52"/>
      <c r="G47" s="52"/>
      <c r="H47" s="52"/>
      <c r="I47" s="52"/>
      <c r="J47" s="52"/>
      <c r="K47" s="52"/>
      <c r="L47" s="52"/>
      <c r="M47" s="53"/>
      <c r="N47" s="35"/>
      <c r="O47" s="37"/>
      <c r="P47" s="35"/>
      <c r="Q47" s="37"/>
    </row>
    <row r="48" spans="2:17" ht="13.5" customHeight="1" x14ac:dyDescent="0.2">
      <c r="B48" s="35"/>
      <c r="C48" s="36"/>
      <c r="D48" s="36"/>
      <c r="E48" s="52" t="s">
        <v>13</v>
      </c>
      <c r="F48" s="52"/>
      <c r="G48" s="52"/>
      <c r="H48" s="52"/>
      <c r="I48" s="52"/>
      <c r="J48" s="52"/>
      <c r="K48" s="52"/>
      <c r="L48" s="52"/>
      <c r="M48" s="53"/>
      <c r="N48" s="35"/>
      <c r="O48" s="38">
        <v>21750000</v>
      </c>
      <c r="P48" s="35"/>
      <c r="Q48" s="38">
        <v>21750000</v>
      </c>
    </row>
    <row r="49" spans="2:17" ht="13.5" customHeight="1" x14ac:dyDescent="0.2">
      <c r="B49" s="35"/>
      <c r="C49" s="36"/>
      <c r="D49" s="36"/>
      <c r="E49" s="52" t="s">
        <v>14</v>
      </c>
      <c r="F49" s="52"/>
      <c r="G49" s="52"/>
      <c r="H49" s="52"/>
      <c r="I49" s="52"/>
      <c r="J49" s="52"/>
      <c r="K49" s="52"/>
      <c r="L49" s="52"/>
      <c r="M49" s="53"/>
      <c r="N49" s="35"/>
      <c r="O49" s="38">
        <v>1200610214</v>
      </c>
      <c r="P49" s="35"/>
      <c r="Q49" s="38">
        <v>1190812214</v>
      </c>
    </row>
    <row r="50" spans="2:17" ht="13.5" customHeight="1" x14ac:dyDescent="0.2">
      <c r="B50" s="35"/>
      <c r="C50" s="36"/>
      <c r="D50" s="36"/>
      <c r="E50" s="52" t="s">
        <v>15</v>
      </c>
      <c r="F50" s="52"/>
      <c r="G50" s="52"/>
      <c r="H50" s="52"/>
      <c r="I50" s="52"/>
      <c r="J50" s="52"/>
      <c r="K50" s="52"/>
      <c r="L50" s="52"/>
      <c r="M50" s="53"/>
      <c r="N50" s="35"/>
      <c r="O50" s="38">
        <v>200437000</v>
      </c>
      <c r="P50" s="35"/>
      <c r="Q50" s="38">
        <v>200437000</v>
      </c>
    </row>
    <row r="51" spans="2:17" ht="13.5" customHeight="1" x14ac:dyDescent="0.2">
      <c r="B51" s="35"/>
      <c r="C51" s="36"/>
      <c r="D51" s="36"/>
      <c r="E51" s="52" t="s">
        <v>141</v>
      </c>
      <c r="F51" s="52"/>
      <c r="G51" s="52"/>
      <c r="H51" s="52"/>
      <c r="I51" s="52"/>
      <c r="J51" s="52"/>
      <c r="K51" s="52"/>
      <c r="L51" s="52"/>
      <c r="M51" s="53"/>
      <c r="N51" s="35"/>
      <c r="O51" s="38">
        <v>0</v>
      </c>
      <c r="P51" s="35"/>
      <c r="Q51" s="38">
        <v>0</v>
      </c>
    </row>
    <row r="52" spans="2:17" ht="13.5" customHeight="1" x14ac:dyDescent="0.2">
      <c r="B52" s="35"/>
      <c r="C52" s="36"/>
      <c r="D52" s="36"/>
      <c r="E52" s="52" t="s">
        <v>16</v>
      </c>
      <c r="F52" s="52"/>
      <c r="G52" s="52"/>
      <c r="H52" s="52"/>
      <c r="I52" s="52"/>
      <c r="J52" s="52"/>
      <c r="K52" s="52"/>
      <c r="L52" s="52"/>
      <c r="M52" s="53"/>
      <c r="N52" s="35"/>
      <c r="O52" s="38">
        <v>36037623</v>
      </c>
      <c r="P52" s="35"/>
      <c r="Q52" s="38">
        <v>36037623</v>
      </c>
    </row>
    <row r="53" spans="2:17" ht="13.5" customHeight="1" x14ac:dyDescent="0.2">
      <c r="B53" s="35"/>
      <c r="C53" s="36"/>
      <c r="D53" s="36"/>
      <c r="E53" s="52" t="s">
        <v>17</v>
      </c>
      <c r="F53" s="52"/>
      <c r="G53" s="52"/>
      <c r="H53" s="52"/>
      <c r="I53" s="52"/>
      <c r="J53" s="52"/>
      <c r="K53" s="52"/>
      <c r="L53" s="52"/>
      <c r="M53" s="53"/>
      <c r="N53" s="35"/>
      <c r="O53" s="38">
        <v>0</v>
      </c>
      <c r="P53" s="35"/>
      <c r="Q53" s="38">
        <v>0</v>
      </c>
    </row>
    <row r="54" spans="2:17" ht="13.5" customHeight="1" x14ac:dyDescent="0.2">
      <c r="B54" s="35"/>
      <c r="C54" s="36"/>
      <c r="D54" s="36"/>
      <c r="E54" s="52" t="s">
        <v>142</v>
      </c>
      <c r="F54" s="52"/>
      <c r="G54" s="52"/>
      <c r="H54" s="52"/>
      <c r="I54" s="52"/>
      <c r="J54" s="52"/>
      <c r="K54" s="52"/>
      <c r="L54" s="52"/>
      <c r="M54" s="53"/>
      <c r="N54" s="35"/>
      <c r="O54" s="38">
        <v>-811639071.51999998</v>
      </c>
      <c r="P54" s="35"/>
      <c r="Q54" s="38">
        <v>-811639071.51999998</v>
      </c>
    </row>
    <row r="55" spans="2:17" ht="3" customHeight="1" x14ac:dyDescent="0.2"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7"/>
      <c r="N55" s="35"/>
      <c r="O55" s="37"/>
      <c r="P55" s="35"/>
      <c r="Q55" s="37"/>
    </row>
    <row r="56" spans="2:17" ht="16.5" customHeight="1" x14ac:dyDescent="0.2">
      <c r="B56" s="35"/>
      <c r="C56" s="36"/>
      <c r="D56" s="74" t="s">
        <v>143</v>
      </c>
      <c r="E56" s="74"/>
      <c r="F56" s="74"/>
      <c r="G56" s="74"/>
      <c r="H56" s="74"/>
      <c r="I56" s="74"/>
      <c r="J56" s="74"/>
      <c r="K56" s="74"/>
      <c r="L56" s="74"/>
      <c r="M56" s="75"/>
      <c r="N56" s="39"/>
      <c r="O56" s="40">
        <v>647195765.48000002</v>
      </c>
      <c r="P56" s="39"/>
      <c r="Q56" s="40">
        <v>637397765.48000002</v>
      </c>
    </row>
    <row r="57" spans="2:17" ht="13.5" customHeight="1" x14ac:dyDescent="0.2">
      <c r="B57" s="35"/>
      <c r="C57" s="36"/>
      <c r="D57" s="52" t="s">
        <v>144</v>
      </c>
      <c r="E57" s="52"/>
      <c r="F57" s="52"/>
      <c r="G57" s="52"/>
      <c r="H57" s="52"/>
      <c r="I57" s="52"/>
      <c r="J57" s="52"/>
      <c r="K57" s="52"/>
      <c r="L57" s="52"/>
      <c r="M57" s="53"/>
      <c r="N57" s="35"/>
      <c r="O57" s="37"/>
      <c r="P57" s="35"/>
      <c r="Q57" s="37"/>
    </row>
    <row r="58" spans="2:17" ht="13.5" customHeight="1" x14ac:dyDescent="0.2">
      <c r="B58" s="35"/>
      <c r="C58" s="36"/>
      <c r="D58" s="36"/>
      <c r="E58" s="52" t="s">
        <v>145</v>
      </c>
      <c r="F58" s="52"/>
      <c r="G58" s="52"/>
      <c r="H58" s="52"/>
      <c r="I58" s="52"/>
      <c r="J58" s="52"/>
      <c r="K58" s="52"/>
      <c r="L58" s="52"/>
      <c r="M58" s="53"/>
      <c r="N58" s="35"/>
      <c r="O58" s="38">
        <v>0</v>
      </c>
      <c r="P58" s="35"/>
      <c r="Q58" s="38">
        <v>0</v>
      </c>
    </row>
    <row r="59" spans="2:17" ht="3" customHeight="1" x14ac:dyDescent="0.2"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7"/>
      <c r="N59" s="35"/>
      <c r="O59" s="37"/>
      <c r="P59" s="35"/>
      <c r="Q59" s="37"/>
    </row>
    <row r="60" spans="2:17" ht="16.5" customHeight="1" x14ac:dyDescent="0.2">
      <c r="B60" s="35"/>
      <c r="C60" s="36"/>
      <c r="D60" s="74" t="s">
        <v>146</v>
      </c>
      <c r="E60" s="74"/>
      <c r="F60" s="74"/>
      <c r="G60" s="74"/>
      <c r="H60" s="74"/>
      <c r="I60" s="74"/>
      <c r="J60" s="74"/>
      <c r="K60" s="74"/>
      <c r="L60" s="74"/>
      <c r="M60" s="75"/>
      <c r="N60" s="39"/>
      <c r="O60" s="40">
        <v>0</v>
      </c>
      <c r="P60" s="39"/>
      <c r="Q60" s="40">
        <v>0</v>
      </c>
    </row>
    <row r="61" spans="2:17" ht="13.5" customHeight="1" x14ac:dyDescent="0.2">
      <c r="B61" s="35"/>
      <c r="C61" s="36"/>
      <c r="D61" s="52" t="s">
        <v>18</v>
      </c>
      <c r="E61" s="52"/>
      <c r="F61" s="52"/>
      <c r="G61" s="52"/>
      <c r="H61" s="52"/>
      <c r="I61" s="52"/>
      <c r="J61" s="52"/>
      <c r="K61" s="52"/>
      <c r="L61" s="52"/>
      <c r="M61" s="53"/>
      <c r="N61" s="35"/>
      <c r="O61" s="37"/>
      <c r="P61" s="35"/>
      <c r="Q61" s="37"/>
    </row>
    <row r="62" spans="2:17" ht="13.5" customHeight="1" x14ac:dyDescent="0.2">
      <c r="B62" s="35"/>
      <c r="C62" s="36"/>
      <c r="D62" s="36"/>
      <c r="E62" s="52" t="s">
        <v>147</v>
      </c>
      <c r="F62" s="52"/>
      <c r="G62" s="52"/>
      <c r="H62" s="52"/>
      <c r="I62" s="52"/>
      <c r="J62" s="52"/>
      <c r="K62" s="52"/>
      <c r="L62" s="52"/>
      <c r="M62" s="53"/>
      <c r="N62" s="35"/>
      <c r="O62" s="38">
        <v>0</v>
      </c>
      <c r="P62" s="35"/>
      <c r="Q62" s="38">
        <v>0</v>
      </c>
    </row>
    <row r="63" spans="2:17" ht="13.5" customHeight="1" x14ac:dyDescent="0.2">
      <c r="B63" s="35"/>
      <c r="C63" s="36"/>
      <c r="D63" s="36"/>
      <c r="E63" s="52" t="s">
        <v>19</v>
      </c>
      <c r="F63" s="52"/>
      <c r="G63" s="52"/>
      <c r="H63" s="52"/>
      <c r="I63" s="52"/>
      <c r="J63" s="52"/>
      <c r="K63" s="52"/>
      <c r="L63" s="52"/>
      <c r="M63" s="53"/>
      <c r="N63" s="35"/>
      <c r="O63" s="38">
        <v>0</v>
      </c>
      <c r="P63" s="35"/>
      <c r="Q63" s="38">
        <v>0</v>
      </c>
    </row>
    <row r="64" spans="2:17" ht="13.5" customHeight="1" x14ac:dyDescent="0.2">
      <c r="B64" s="35"/>
      <c r="C64" s="36"/>
      <c r="D64" s="36"/>
      <c r="E64" s="52" t="s">
        <v>148</v>
      </c>
      <c r="F64" s="52"/>
      <c r="G64" s="52"/>
      <c r="H64" s="52"/>
      <c r="I64" s="52"/>
      <c r="J64" s="52"/>
      <c r="K64" s="52"/>
      <c r="L64" s="52"/>
      <c r="M64" s="53"/>
      <c r="N64" s="35"/>
      <c r="O64" s="38">
        <v>0</v>
      </c>
      <c r="P64" s="35"/>
      <c r="Q64" s="38">
        <v>0</v>
      </c>
    </row>
    <row r="65" spans="2:17" ht="13.5" customHeight="1" x14ac:dyDescent="0.2">
      <c r="B65" s="35"/>
      <c r="C65" s="36"/>
      <c r="D65" s="36"/>
      <c r="E65" s="52" t="s">
        <v>149</v>
      </c>
      <c r="F65" s="52"/>
      <c r="G65" s="52"/>
      <c r="H65" s="52"/>
      <c r="I65" s="52"/>
      <c r="J65" s="52"/>
      <c r="K65" s="52"/>
      <c r="L65" s="52"/>
      <c r="M65" s="53"/>
      <c r="N65" s="35"/>
      <c r="O65" s="38">
        <v>3125150</v>
      </c>
      <c r="P65" s="35"/>
      <c r="Q65" s="38">
        <v>3125150</v>
      </c>
    </row>
    <row r="66" spans="2:17" ht="3" customHeight="1" x14ac:dyDescent="0.2"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7"/>
      <c r="N66" s="35"/>
      <c r="O66" s="38">
        <v>0</v>
      </c>
      <c r="P66" s="35"/>
      <c r="Q66" s="38">
        <v>0</v>
      </c>
    </row>
    <row r="67" spans="2:17" ht="16.5" customHeight="1" x14ac:dyDescent="0.2">
      <c r="B67" s="35"/>
      <c r="C67" s="36"/>
      <c r="D67" s="74" t="s">
        <v>150</v>
      </c>
      <c r="E67" s="74"/>
      <c r="F67" s="74"/>
      <c r="G67" s="74"/>
      <c r="H67" s="74"/>
      <c r="I67" s="74"/>
      <c r="J67" s="74"/>
      <c r="K67" s="74"/>
      <c r="L67" s="74"/>
      <c r="M67" s="75"/>
      <c r="N67" s="35"/>
      <c r="O67" s="38">
        <v>3125150</v>
      </c>
      <c r="P67" s="35"/>
      <c r="Q67" s="38">
        <v>3125150</v>
      </c>
    </row>
    <row r="68" spans="2:17" ht="6" customHeight="1" x14ac:dyDescent="0.2"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7"/>
      <c r="N68" s="35"/>
      <c r="O68" s="37"/>
      <c r="P68" s="35"/>
      <c r="Q68" s="37"/>
    </row>
    <row r="69" spans="2:17" ht="16.5" customHeight="1" x14ac:dyDescent="0.2">
      <c r="B69" s="35"/>
      <c r="C69" s="36"/>
      <c r="D69" s="36"/>
      <c r="E69" s="36"/>
      <c r="F69" s="36"/>
      <c r="G69" s="36"/>
      <c r="H69" s="36"/>
      <c r="I69" s="76" t="s">
        <v>20</v>
      </c>
      <c r="J69" s="76"/>
      <c r="K69" s="76"/>
      <c r="L69" s="76"/>
      <c r="M69" s="77"/>
      <c r="N69" s="39"/>
      <c r="O69" s="41">
        <f>O56+O67</f>
        <v>650320915.48000002</v>
      </c>
      <c r="P69" s="39"/>
      <c r="Q69" s="41">
        <f>Q56+Q67</f>
        <v>640522915.48000002</v>
      </c>
    </row>
    <row r="70" spans="2:17" ht="13.5" customHeight="1" x14ac:dyDescent="0.2">
      <c r="B70" s="35"/>
      <c r="C70" s="54" t="s">
        <v>21</v>
      </c>
      <c r="D70" s="54"/>
      <c r="E70" s="54"/>
      <c r="F70" s="54"/>
      <c r="G70" s="54"/>
      <c r="H70" s="54"/>
      <c r="I70" s="54"/>
      <c r="J70" s="54"/>
      <c r="K70" s="54"/>
      <c r="L70" s="54"/>
      <c r="M70" s="55"/>
      <c r="N70" s="35"/>
      <c r="O70" s="37"/>
      <c r="P70" s="35"/>
      <c r="Q70" s="37"/>
    </row>
    <row r="71" spans="2:17" ht="13.5" customHeight="1" x14ac:dyDescent="0.2">
      <c r="B71" s="35"/>
      <c r="C71" s="36"/>
      <c r="D71" s="52" t="s">
        <v>22</v>
      </c>
      <c r="E71" s="52"/>
      <c r="F71" s="52"/>
      <c r="G71" s="52"/>
      <c r="H71" s="52"/>
      <c r="I71" s="52"/>
      <c r="J71" s="52"/>
      <c r="K71" s="52"/>
      <c r="L71" s="52"/>
      <c r="M71" s="53"/>
      <c r="N71" s="35"/>
      <c r="O71" s="37"/>
      <c r="P71" s="35"/>
      <c r="Q71" s="37"/>
    </row>
    <row r="72" spans="2:17" ht="13.5" customHeight="1" x14ac:dyDescent="0.2">
      <c r="B72" s="35"/>
      <c r="C72" s="36"/>
      <c r="D72" s="36"/>
      <c r="E72" s="52" t="s">
        <v>151</v>
      </c>
      <c r="F72" s="52"/>
      <c r="G72" s="52"/>
      <c r="H72" s="52"/>
      <c r="I72" s="52"/>
      <c r="J72" s="52"/>
      <c r="K72" s="52"/>
      <c r="L72" s="52"/>
      <c r="M72" s="53"/>
      <c r="N72" s="35"/>
      <c r="O72" s="38">
        <v>0</v>
      </c>
      <c r="P72" s="35"/>
      <c r="Q72" s="38">
        <v>0</v>
      </c>
    </row>
    <row r="73" spans="2:17" ht="13.5" customHeight="1" x14ac:dyDescent="0.2">
      <c r="B73" s="35"/>
      <c r="C73" s="36"/>
      <c r="D73" s="36"/>
      <c r="E73" s="52" t="s">
        <v>152</v>
      </c>
      <c r="F73" s="52"/>
      <c r="G73" s="52"/>
      <c r="H73" s="52"/>
      <c r="I73" s="52"/>
      <c r="J73" s="52"/>
      <c r="K73" s="52"/>
      <c r="L73" s="52"/>
      <c r="M73" s="53"/>
      <c r="N73" s="35"/>
      <c r="O73" s="38">
        <v>0</v>
      </c>
      <c r="P73" s="35"/>
      <c r="Q73" s="38">
        <v>0</v>
      </c>
    </row>
    <row r="74" spans="2:17" ht="13.5" customHeight="1" x14ac:dyDescent="0.2">
      <c r="B74" s="35"/>
      <c r="C74" s="36"/>
      <c r="D74" s="36"/>
      <c r="E74" s="52" t="s">
        <v>153</v>
      </c>
      <c r="F74" s="52"/>
      <c r="G74" s="52"/>
      <c r="H74" s="52"/>
      <c r="I74" s="52"/>
      <c r="J74" s="52"/>
      <c r="K74" s="52"/>
      <c r="L74" s="52"/>
      <c r="M74" s="53"/>
      <c r="N74" s="35"/>
      <c r="O74" s="38">
        <v>0</v>
      </c>
      <c r="P74" s="35"/>
      <c r="Q74" s="38">
        <v>0</v>
      </c>
    </row>
    <row r="75" spans="2:17" ht="13.5" customHeight="1" x14ac:dyDescent="0.2">
      <c r="B75" s="35"/>
      <c r="C75" s="36"/>
      <c r="D75" s="36"/>
      <c r="E75" s="52" t="s">
        <v>154</v>
      </c>
      <c r="F75" s="52"/>
      <c r="G75" s="52"/>
      <c r="H75" s="52"/>
      <c r="I75" s="52"/>
      <c r="J75" s="52"/>
      <c r="K75" s="52"/>
      <c r="L75" s="52"/>
      <c r="M75" s="53"/>
      <c r="N75" s="35"/>
      <c r="O75" s="38">
        <v>0</v>
      </c>
      <c r="P75" s="35"/>
      <c r="Q75" s="38">
        <v>0</v>
      </c>
    </row>
    <row r="76" spans="2:17" ht="13.5" customHeight="1" x14ac:dyDescent="0.2">
      <c r="B76" s="35"/>
      <c r="C76" s="36"/>
      <c r="D76" s="36"/>
      <c r="E76" s="78" t="s">
        <v>164</v>
      </c>
      <c r="F76" s="52"/>
      <c r="G76" s="52"/>
      <c r="H76" s="52"/>
      <c r="I76" s="52"/>
      <c r="J76" s="52"/>
      <c r="K76" s="52"/>
      <c r="L76" s="52"/>
      <c r="M76" s="53"/>
      <c r="N76" s="35"/>
      <c r="O76" s="38">
        <v>1989937</v>
      </c>
      <c r="P76" s="35"/>
      <c r="Q76" s="38">
        <v>1161507</v>
      </c>
    </row>
    <row r="77" spans="2:17" ht="13.5" customHeight="1" x14ac:dyDescent="0.2">
      <c r="B77" s="35"/>
      <c r="C77" s="36"/>
      <c r="D77" s="36"/>
      <c r="E77" s="52" t="s">
        <v>23</v>
      </c>
      <c r="F77" s="52"/>
      <c r="G77" s="52"/>
      <c r="H77" s="52"/>
      <c r="I77" s="52"/>
      <c r="J77" s="52"/>
      <c r="K77" s="52"/>
      <c r="L77" s="52"/>
      <c r="M77" s="53"/>
      <c r="N77" s="35"/>
      <c r="O77" s="38">
        <v>0</v>
      </c>
      <c r="P77" s="35"/>
      <c r="Q77" s="38">
        <v>0</v>
      </c>
    </row>
    <row r="78" spans="2:17" ht="13.5" customHeight="1" x14ac:dyDescent="0.2">
      <c r="B78" s="35"/>
      <c r="C78" s="36"/>
      <c r="D78" s="36"/>
      <c r="E78" s="52" t="s">
        <v>155</v>
      </c>
      <c r="F78" s="52"/>
      <c r="G78" s="52"/>
      <c r="H78" s="52"/>
      <c r="I78" s="52"/>
      <c r="J78" s="52"/>
      <c r="K78" s="52"/>
      <c r="L78" s="52"/>
      <c r="M78" s="53"/>
      <c r="N78" s="35"/>
      <c r="O78" s="38">
        <v>0</v>
      </c>
      <c r="P78" s="35"/>
      <c r="Q78" s="38">
        <v>0</v>
      </c>
    </row>
    <row r="79" spans="2:17" ht="16.5" customHeight="1" x14ac:dyDescent="0.2">
      <c r="B79" s="35"/>
      <c r="C79" s="36"/>
      <c r="D79" s="74" t="s">
        <v>156</v>
      </c>
      <c r="E79" s="74"/>
      <c r="F79" s="74"/>
      <c r="G79" s="74"/>
      <c r="H79" s="74"/>
      <c r="I79" s="74"/>
      <c r="J79" s="74"/>
      <c r="K79" s="74"/>
      <c r="L79" s="74"/>
      <c r="M79" s="75"/>
      <c r="N79" s="39"/>
      <c r="O79" s="40">
        <v>1989937</v>
      </c>
      <c r="P79" s="39"/>
      <c r="Q79" s="40">
        <v>1161507</v>
      </c>
    </row>
    <row r="80" spans="2:17" ht="13.5" customHeight="1" x14ac:dyDescent="0.2">
      <c r="B80" s="35"/>
      <c r="C80" s="36"/>
      <c r="D80" s="52" t="s">
        <v>157</v>
      </c>
      <c r="E80" s="52"/>
      <c r="F80" s="52"/>
      <c r="G80" s="52"/>
      <c r="H80" s="52"/>
      <c r="I80" s="52"/>
      <c r="J80" s="52"/>
      <c r="K80" s="52"/>
      <c r="L80" s="52"/>
      <c r="M80" s="53"/>
      <c r="N80" s="35"/>
      <c r="O80" s="37"/>
      <c r="P80" s="35"/>
      <c r="Q80" s="37"/>
    </row>
    <row r="81" spans="2:18" ht="13.5" customHeight="1" x14ac:dyDescent="0.2">
      <c r="B81" s="35"/>
      <c r="C81" s="36"/>
      <c r="D81" s="36"/>
      <c r="E81" s="52" t="s">
        <v>158</v>
      </c>
      <c r="F81" s="52"/>
      <c r="G81" s="52"/>
      <c r="H81" s="52"/>
      <c r="I81" s="52"/>
      <c r="J81" s="52"/>
      <c r="K81" s="52"/>
      <c r="L81" s="52"/>
      <c r="M81" s="53"/>
      <c r="N81" s="35"/>
      <c r="O81" s="38">
        <v>0</v>
      </c>
      <c r="P81" s="35"/>
      <c r="Q81" s="38">
        <v>0</v>
      </c>
    </row>
    <row r="82" spans="2:18" ht="13.5" customHeight="1" x14ac:dyDescent="0.2">
      <c r="B82" s="35"/>
      <c r="C82" s="36"/>
      <c r="D82" s="36"/>
      <c r="E82" s="52" t="s">
        <v>159</v>
      </c>
      <c r="F82" s="52"/>
      <c r="G82" s="52"/>
      <c r="H82" s="52"/>
      <c r="I82" s="52"/>
      <c r="J82" s="52"/>
      <c r="K82" s="52"/>
      <c r="L82" s="52"/>
      <c r="M82" s="53"/>
      <c r="N82" s="35"/>
      <c r="O82" s="38">
        <v>0</v>
      </c>
      <c r="P82" s="35"/>
      <c r="Q82" s="38">
        <v>0</v>
      </c>
    </row>
    <row r="83" spans="2:18" ht="3" customHeight="1" x14ac:dyDescent="0.2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7"/>
      <c r="N83" s="35"/>
      <c r="O83" s="37"/>
      <c r="P83" s="35"/>
      <c r="Q83" s="37"/>
    </row>
    <row r="84" spans="2:18" ht="16.5" customHeight="1" x14ac:dyDescent="0.2">
      <c r="B84" s="35"/>
      <c r="C84" s="36"/>
      <c r="D84" s="74" t="s">
        <v>160</v>
      </c>
      <c r="E84" s="74"/>
      <c r="F84" s="74"/>
      <c r="G84" s="74"/>
      <c r="H84" s="74"/>
      <c r="I84" s="74"/>
      <c r="J84" s="74"/>
      <c r="K84" s="74"/>
      <c r="L84" s="74"/>
      <c r="M84" s="75"/>
      <c r="N84" s="39"/>
      <c r="O84" s="40">
        <v>0</v>
      </c>
      <c r="P84" s="39"/>
      <c r="Q84" s="40">
        <v>0</v>
      </c>
    </row>
    <row r="85" spans="2:18" ht="6" customHeight="1" x14ac:dyDescent="0.2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7"/>
      <c r="N85" s="35"/>
      <c r="O85" s="37"/>
      <c r="P85" s="35"/>
      <c r="Q85" s="37"/>
    </row>
    <row r="86" spans="2:18" ht="16.5" customHeight="1" x14ac:dyDescent="0.2">
      <c r="B86" s="35"/>
      <c r="C86" s="36"/>
      <c r="D86" s="36"/>
      <c r="E86" s="36"/>
      <c r="F86" s="36"/>
      <c r="G86" s="36"/>
      <c r="H86" s="36"/>
      <c r="I86" s="76" t="s">
        <v>161</v>
      </c>
      <c r="J86" s="76"/>
      <c r="K86" s="76"/>
      <c r="L86" s="76"/>
      <c r="M86" s="77"/>
      <c r="N86" s="39"/>
      <c r="O86" s="41">
        <f>O79+O84</f>
        <v>1989937</v>
      </c>
      <c r="P86" s="39"/>
      <c r="Q86" s="41">
        <f>Q79+Q84</f>
        <v>1161507</v>
      </c>
    </row>
    <row r="87" spans="2:18" ht="13.5" customHeight="1" x14ac:dyDescent="0.2">
      <c r="B87" s="35"/>
      <c r="C87" s="54" t="s">
        <v>162</v>
      </c>
      <c r="D87" s="54"/>
      <c r="E87" s="54"/>
      <c r="F87" s="54"/>
      <c r="G87" s="54"/>
      <c r="H87" s="54"/>
      <c r="I87" s="54"/>
      <c r="J87" s="54"/>
      <c r="K87" s="54"/>
      <c r="L87" s="54"/>
      <c r="M87" s="55"/>
      <c r="N87" s="35"/>
      <c r="O87" s="37"/>
      <c r="P87" s="35"/>
      <c r="Q87" s="37"/>
    </row>
    <row r="88" spans="2:18" ht="13.5" customHeight="1" x14ac:dyDescent="0.2">
      <c r="B88" s="35"/>
      <c r="C88" s="36"/>
      <c r="D88" s="52" t="s">
        <v>162</v>
      </c>
      <c r="E88" s="52"/>
      <c r="F88" s="52"/>
      <c r="G88" s="52"/>
      <c r="H88" s="52"/>
      <c r="I88" s="52"/>
      <c r="J88" s="52"/>
      <c r="K88" s="52"/>
      <c r="L88" s="52"/>
      <c r="M88" s="53"/>
      <c r="N88" s="35"/>
      <c r="O88" s="38">
        <v>648330978.48000002</v>
      </c>
      <c r="P88" s="35"/>
      <c r="Q88" s="38">
        <v>639361408.48000002</v>
      </c>
    </row>
    <row r="89" spans="2:18" ht="3" customHeight="1" x14ac:dyDescent="0.2"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7"/>
      <c r="N89" s="35"/>
      <c r="O89" s="37"/>
      <c r="P89" s="35"/>
      <c r="Q89" s="37"/>
    </row>
    <row r="90" spans="2:18" ht="16.5" customHeight="1" x14ac:dyDescent="0.2">
      <c r="B90" s="42"/>
      <c r="C90" s="43"/>
      <c r="D90" s="43"/>
      <c r="E90" s="43"/>
      <c r="F90" s="43"/>
      <c r="G90" s="43"/>
      <c r="H90" s="43"/>
      <c r="I90" s="79" t="s">
        <v>24</v>
      </c>
      <c r="J90" s="79"/>
      <c r="K90" s="79"/>
      <c r="L90" s="79"/>
      <c r="M90" s="80"/>
      <c r="N90" s="39"/>
      <c r="O90" s="41">
        <f>O86+O88</f>
        <v>650320915.48000002</v>
      </c>
      <c r="P90" s="39"/>
      <c r="Q90" s="41">
        <f>Q86+Q88</f>
        <v>640522915.48000002</v>
      </c>
    </row>
    <row r="92" spans="2:18" ht="12.75" customHeight="1" x14ac:dyDescent="0.2">
      <c r="O92" s="56" t="s">
        <v>165</v>
      </c>
      <c r="P92" s="57"/>
      <c r="Q92" s="57"/>
      <c r="R92" s="44"/>
    </row>
    <row r="93" spans="2:18" ht="12.75" customHeight="1" x14ac:dyDescent="0.2">
      <c r="O93" s="58" t="s">
        <v>168</v>
      </c>
      <c r="P93" s="59"/>
      <c r="Q93" s="59"/>
      <c r="R93" s="44"/>
    </row>
    <row r="94" spans="2:18" ht="12.75" customHeight="1" x14ac:dyDescent="0.2">
      <c r="O94" s="46"/>
      <c r="P94" s="47"/>
      <c r="Q94" s="47"/>
      <c r="R94" s="44"/>
    </row>
    <row r="95" spans="2:18" ht="12.75" customHeight="1" x14ac:dyDescent="0.2">
      <c r="O95" s="46"/>
      <c r="P95" s="47"/>
      <c r="Q95" s="47"/>
      <c r="R95" s="44"/>
    </row>
    <row r="96" spans="2:18" ht="12.75" customHeight="1" x14ac:dyDescent="0.2">
      <c r="O96" s="36"/>
      <c r="P96" s="36"/>
      <c r="Q96" s="36"/>
      <c r="R96" s="44"/>
    </row>
    <row r="97" spans="15:18" ht="12.75" customHeight="1" x14ac:dyDescent="0.2">
      <c r="O97" s="62" t="s">
        <v>169</v>
      </c>
      <c r="P97" s="62"/>
      <c r="Q97" s="62"/>
      <c r="R97" s="44"/>
    </row>
    <row r="98" spans="15:18" ht="12.75" customHeight="1" x14ac:dyDescent="0.2">
      <c r="O98" s="58" t="s">
        <v>170</v>
      </c>
      <c r="P98" s="58"/>
      <c r="Q98" s="58"/>
      <c r="R98" s="44"/>
    </row>
    <row r="99" spans="15:18" ht="12.75" customHeight="1" x14ac:dyDescent="0.2">
      <c r="O99" s="63" t="s">
        <v>171</v>
      </c>
      <c r="P99" s="63"/>
      <c r="Q99" s="63"/>
      <c r="R99" s="44"/>
    </row>
    <row r="100" spans="15:18" ht="12.75" customHeight="1" x14ac:dyDescent="0.2">
      <c r="P100" s="1"/>
      <c r="Q100" s="2"/>
    </row>
    <row r="101" spans="15:18" ht="12.75" customHeight="1" x14ac:dyDescent="0.2">
      <c r="P101" s="1"/>
      <c r="Q101" s="2"/>
    </row>
  </sheetData>
  <mergeCells count="78">
    <mergeCell ref="O97:Q97"/>
    <mergeCell ref="O92:Q92"/>
    <mergeCell ref="O93:Q93"/>
    <mergeCell ref="D84:M84"/>
    <mergeCell ref="I86:M86"/>
    <mergeCell ref="C87:M87"/>
    <mergeCell ref="D88:M88"/>
    <mergeCell ref="I90:M90"/>
    <mergeCell ref="E82:M82"/>
    <mergeCell ref="D71:M71"/>
    <mergeCell ref="E72:M72"/>
    <mergeCell ref="E73:M73"/>
    <mergeCell ref="E74:M74"/>
    <mergeCell ref="E75:M75"/>
    <mergeCell ref="E76:M76"/>
    <mergeCell ref="E77:M77"/>
    <mergeCell ref="E78:M78"/>
    <mergeCell ref="D79:M79"/>
    <mergeCell ref="D80:M80"/>
    <mergeCell ref="E81:M81"/>
    <mergeCell ref="C70:M70"/>
    <mergeCell ref="D56:M56"/>
    <mergeCell ref="D57:M57"/>
    <mergeCell ref="E58:M58"/>
    <mergeCell ref="D60:M60"/>
    <mergeCell ref="D61:M61"/>
    <mergeCell ref="E62:M62"/>
    <mergeCell ref="E63:M63"/>
    <mergeCell ref="E64:M64"/>
    <mergeCell ref="E65:M65"/>
    <mergeCell ref="D67:M67"/>
    <mergeCell ref="I69:M69"/>
    <mergeCell ref="E54:M54"/>
    <mergeCell ref="F41:M41"/>
    <mergeCell ref="F42:M42"/>
    <mergeCell ref="E44:M44"/>
    <mergeCell ref="D46:M46"/>
    <mergeCell ref="D47:M47"/>
    <mergeCell ref="E48:M48"/>
    <mergeCell ref="E49:M49"/>
    <mergeCell ref="E50:M50"/>
    <mergeCell ref="E51:M51"/>
    <mergeCell ref="E52:M52"/>
    <mergeCell ref="E53:M53"/>
    <mergeCell ref="E30:M30"/>
    <mergeCell ref="E39:M39"/>
    <mergeCell ref="E40:M40"/>
    <mergeCell ref="E32:M32"/>
    <mergeCell ref="D34:M34"/>
    <mergeCell ref="D35:M35"/>
    <mergeCell ref="E36:M36"/>
    <mergeCell ref="F37:M37"/>
    <mergeCell ref="E25:M25"/>
    <mergeCell ref="E26:M26"/>
    <mergeCell ref="E27:M27"/>
    <mergeCell ref="E28:M28"/>
    <mergeCell ref="E29:M29"/>
    <mergeCell ref="C20:M20"/>
    <mergeCell ref="D21:M21"/>
    <mergeCell ref="E22:M22"/>
    <mergeCell ref="E23:M23"/>
    <mergeCell ref="E24:M24"/>
    <mergeCell ref="O98:Q98"/>
    <mergeCell ref="O99:Q99"/>
    <mergeCell ref="F3:Q3"/>
    <mergeCell ref="F4:Q5"/>
    <mergeCell ref="F6:Q6"/>
    <mergeCell ref="F8:Q9"/>
    <mergeCell ref="C11:I11"/>
    <mergeCell ref="L11:Q11"/>
    <mergeCell ref="C13:I13"/>
    <mergeCell ref="L13:Q13"/>
    <mergeCell ref="C15:I15"/>
    <mergeCell ref="L15:Q15"/>
    <mergeCell ref="B18:M18"/>
    <mergeCell ref="N18:O18"/>
    <mergeCell ref="P18:Q18"/>
    <mergeCell ref="E31:M31"/>
  </mergeCells>
  <pageMargins left="1.49" right="0.15748031496063" top="0.99" bottom="0.15748031496063" header="0.18" footer="0"/>
  <pageSetup paperSize="258" scale="63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J1" workbookViewId="0">
      <selection activeCell="Q39" sqref="Q39"/>
    </sheetView>
  </sheetViews>
  <sheetFormatPr defaultRowHeight="12.75" x14ac:dyDescent="0.2"/>
  <cols>
    <col min="1" max="1" width="4.625" customWidth="1"/>
    <col min="2" max="2" width="11.75" customWidth="1"/>
    <col min="3" max="3" width="16.75" customWidth="1"/>
    <col min="4" max="4" width="13.25" bestFit="1" customWidth="1"/>
    <col min="5" max="5" width="9.625" customWidth="1"/>
    <col min="6" max="6" width="8.375" customWidth="1"/>
    <col min="7" max="7" width="14.25" customWidth="1"/>
    <col min="8" max="8" width="12.75" customWidth="1"/>
    <col min="9" max="9" width="15.375" customWidth="1"/>
    <col min="10" max="10" width="16.75" customWidth="1"/>
    <col min="11" max="11" width="13.75" customWidth="1"/>
    <col min="12" max="12" width="16.625" customWidth="1"/>
    <col min="13" max="13" width="4.875" customWidth="1"/>
    <col min="14" max="14" width="25.625" bestFit="1" customWidth="1"/>
  </cols>
  <sheetData>
    <row r="1" spans="1:14" x14ac:dyDescent="0.2">
      <c r="N1" t="s">
        <v>112</v>
      </c>
    </row>
    <row r="2" spans="1:14" ht="18.75" x14ac:dyDescent="0.3">
      <c r="A2" s="93" t="s">
        <v>63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23.25" x14ac:dyDescent="0.35">
      <c r="A3" s="94" t="s">
        <v>55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18.75" x14ac:dyDescent="0.3">
      <c r="A4" s="93" t="s">
        <v>62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6" spans="1:14" x14ac:dyDescent="0.2">
      <c r="A6" s="92" t="s">
        <v>26</v>
      </c>
      <c r="B6" s="95" t="s">
        <v>27</v>
      </c>
      <c r="C6" s="95" t="s">
        <v>28</v>
      </c>
      <c r="D6" s="95" t="s">
        <v>56</v>
      </c>
      <c r="E6" s="95" t="s">
        <v>30</v>
      </c>
      <c r="F6" s="96" t="s">
        <v>3</v>
      </c>
      <c r="G6" s="90" t="s">
        <v>64</v>
      </c>
      <c r="H6" s="91"/>
      <c r="I6" s="98"/>
      <c r="J6" s="90" t="s">
        <v>65</v>
      </c>
      <c r="K6" s="91"/>
      <c r="L6" s="91"/>
      <c r="M6" s="11"/>
      <c r="N6" s="92" t="s">
        <v>4</v>
      </c>
    </row>
    <row r="7" spans="1:14" x14ac:dyDescent="0.2">
      <c r="A7" s="92"/>
      <c r="B7" s="95"/>
      <c r="C7" s="95"/>
      <c r="D7" s="95"/>
      <c r="E7" s="95"/>
      <c r="F7" s="97"/>
      <c r="G7" s="15" t="s">
        <v>66</v>
      </c>
      <c r="H7" s="15" t="s">
        <v>67</v>
      </c>
      <c r="I7" s="7" t="s">
        <v>0</v>
      </c>
      <c r="J7" s="8" t="s">
        <v>57</v>
      </c>
      <c r="K7" s="8" t="s">
        <v>58</v>
      </c>
      <c r="L7" s="7" t="s">
        <v>0</v>
      </c>
      <c r="M7" s="12"/>
      <c r="N7" s="92"/>
    </row>
    <row r="8" spans="1:14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4"/>
      <c r="N8" s="8">
        <v>10</v>
      </c>
    </row>
    <row r="9" spans="1:14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6"/>
    </row>
    <row r="10" spans="1:14" ht="31.5" customHeight="1" x14ac:dyDescent="0.2">
      <c r="A10" s="16">
        <v>1</v>
      </c>
      <c r="B10" s="16" t="s">
        <v>68</v>
      </c>
      <c r="C10" s="17" t="s">
        <v>69</v>
      </c>
      <c r="D10" s="16" t="s">
        <v>59</v>
      </c>
      <c r="E10" s="18">
        <v>10</v>
      </c>
      <c r="F10" s="16" t="s">
        <v>35</v>
      </c>
      <c r="G10" s="19">
        <v>3000000</v>
      </c>
      <c r="H10" s="19">
        <f>J10/$J$15/E10*$I$15</f>
        <v>529411.76470588229</v>
      </c>
      <c r="I10" s="20">
        <f>G10+H10</f>
        <v>3529411.7647058824</v>
      </c>
      <c r="J10" s="20">
        <f>E10*G10</f>
        <v>30000000</v>
      </c>
      <c r="K10" s="20">
        <f>E10*H10</f>
        <v>5294117.6470588231</v>
      </c>
      <c r="L10" s="20">
        <f t="shared" ref="L10:L15" si="0">J10+K10</f>
        <v>35294117.647058822</v>
      </c>
      <c r="M10" s="21"/>
      <c r="N10" s="82" t="s">
        <v>70</v>
      </c>
    </row>
    <row r="11" spans="1:14" ht="15" x14ac:dyDescent="0.25">
      <c r="A11" s="6">
        <v>2</v>
      </c>
      <c r="B11" s="6" t="s">
        <v>71</v>
      </c>
      <c r="C11" s="6" t="s">
        <v>72</v>
      </c>
      <c r="D11" s="6" t="s">
        <v>59</v>
      </c>
      <c r="E11" s="8">
        <v>5</v>
      </c>
      <c r="F11" s="6" t="s">
        <v>35</v>
      </c>
      <c r="G11" s="22">
        <v>12000000</v>
      </c>
      <c r="H11" s="19">
        <f>J11/$J$15/E11*$I$15</f>
        <v>2117647.0588235292</v>
      </c>
      <c r="I11" s="23">
        <f>G11+H11</f>
        <v>14117647.05882353</v>
      </c>
      <c r="J11" s="20">
        <f>E11*G11</f>
        <v>60000000</v>
      </c>
      <c r="K11" s="20">
        <f>E11*H11</f>
        <v>10588235.294117646</v>
      </c>
      <c r="L11" s="23">
        <f t="shared" si="0"/>
        <v>70588235.294117644</v>
      </c>
      <c r="M11" s="13"/>
      <c r="N11" s="83"/>
    </row>
    <row r="12" spans="1:14" ht="15" customHeight="1" x14ac:dyDescent="0.25">
      <c r="A12" s="6">
        <v>3</v>
      </c>
      <c r="B12" s="6" t="s">
        <v>73</v>
      </c>
      <c r="C12" s="6" t="s">
        <v>74</v>
      </c>
      <c r="D12" s="6" t="s">
        <v>59</v>
      </c>
      <c r="E12" s="8">
        <v>20</v>
      </c>
      <c r="F12" s="6" t="s">
        <v>35</v>
      </c>
      <c r="G12" s="22">
        <v>1500000</v>
      </c>
      <c r="H12" s="19">
        <f>J12/$J$15/E12*$I$15</f>
        <v>264705.88235294115</v>
      </c>
      <c r="I12" s="23">
        <f>G12+H12</f>
        <v>1764705.8823529412</v>
      </c>
      <c r="J12" s="20">
        <f>E12*G12</f>
        <v>30000000</v>
      </c>
      <c r="K12" s="20">
        <f>E12*H12</f>
        <v>5294117.6470588231</v>
      </c>
      <c r="L12" s="23">
        <f t="shared" si="0"/>
        <v>35294117.647058822</v>
      </c>
      <c r="M12" s="13"/>
      <c r="N12" s="83"/>
    </row>
    <row r="13" spans="1:14" ht="15" x14ac:dyDescent="0.25">
      <c r="A13" s="6">
        <v>4</v>
      </c>
      <c r="B13" s="6" t="s">
        <v>75</v>
      </c>
      <c r="C13" s="6" t="s">
        <v>76</v>
      </c>
      <c r="D13" s="6" t="s">
        <v>59</v>
      </c>
      <c r="E13" s="8">
        <v>1</v>
      </c>
      <c r="F13" s="6" t="s">
        <v>77</v>
      </c>
      <c r="G13" s="22">
        <v>25000000</v>
      </c>
      <c r="H13" s="19">
        <f>J13/$J$15/E13*$I$15</f>
        <v>4411764.7058823528</v>
      </c>
      <c r="I13" s="20">
        <f>G13+H13</f>
        <v>29411764.705882352</v>
      </c>
      <c r="J13" s="20">
        <f>E13*G13</f>
        <v>25000000</v>
      </c>
      <c r="K13" s="20">
        <f>E13*H13</f>
        <v>4411764.7058823528</v>
      </c>
      <c r="L13" s="20">
        <f t="shared" si="0"/>
        <v>29411764.705882352</v>
      </c>
      <c r="M13" s="13"/>
      <c r="N13" s="83"/>
    </row>
    <row r="14" spans="1:14" ht="15" x14ac:dyDescent="0.25">
      <c r="A14" s="6">
        <v>5</v>
      </c>
      <c r="B14" s="6" t="s">
        <v>78</v>
      </c>
      <c r="C14" s="6" t="s">
        <v>79</v>
      </c>
      <c r="D14" s="6" t="s">
        <v>59</v>
      </c>
      <c r="E14" s="8">
        <v>1</v>
      </c>
      <c r="F14" s="6" t="s">
        <v>77</v>
      </c>
      <c r="G14" s="22">
        <v>25000000</v>
      </c>
      <c r="H14" s="19">
        <f>J14/$J$15/E14*$I$15</f>
        <v>4411764.7058823528</v>
      </c>
      <c r="I14" s="20">
        <f>G14+H14</f>
        <v>29411764.705882352</v>
      </c>
      <c r="J14" s="20">
        <f>E14*G14</f>
        <v>25000000</v>
      </c>
      <c r="K14" s="20">
        <f>E14*H14</f>
        <v>4411764.7058823528</v>
      </c>
      <c r="L14" s="20">
        <f t="shared" si="0"/>
        <v>29411764.705882352</v>
      </c>
      <c r="M14" s="13"/>
      <c r="N14" s="83"/>
    </row>
    <row r="15" spans="1:14" ht="15" x14ac:dyDescent="0.25">
      <c r="A15" s="6"/>
      <c r="B15" s="6"/>
      <c r="C15" s="85" t="s">
        <v>80</v>
      </c>
      <c r="D15" s="86"/>
      <c r="E15" s="86"/>
      <c r="F15" s="86"/>
      <c r="G15" s="86"/>
      <c r="H15" s="87"/>
      <c r="I15" s="25">
        <v>30000000</v>
      </c>
      <c r="J15" s="20">
        <f>SUM(J10:J14)</f>
        <v>170000000</v>
      </c>
      <c r="K15" s="23">
        <f>SUM(K10:K14)</f>
        <v>29999999.999999996</v>
      </c>
      <c r="L15" s="20">
        <f t="shared" si="0"/>
        <v>200000000</v>
      </c>
      <c r="M15" s="13"/>
      <c r="N15" s="24"/>
    </row>
    <row r="16" spans="1:14" ht="15" x14ac:dyDescent="0.25">
      <c r="A16" s="6"/>
      <c r="B16" s="6"/>
      <c r="C16" s="6"/>
      <c r="D16" s="6"/>
      <c r="E16" s="8"/>
      <c r="F16" s="6"/>
      <c r="G16" s="22"/>
      <c r="H16" s="26"/>
      <c r="I16" s="20"/>
      <c r="J16" s="20"/>
      <c r="K16" s="23"/>
      <c r="L16" s="20"/>
      <c r="M16" s="13"/>
      <c r="N16" s="24"/>
    </row>
    <row r="17" spans="1:14" ht="15" customHeight="1" x14ac:dyDescent="0.25">
      <c r="A17" s="16">
        <v>6</v>
      </c>
      <c r="B17" s="16" t="s">
        <v>32</v>
      </c>
      <c r="C17" s="17" t="s">
        <v>81</v>
      </c>
      <c r="D17" s="16" t="s">
        <v>59</v>
      </c>
      <c r="E17" s="18">
        <v>1</v>
      </c>
      <c r="F17" s="16" t="s">
        <v>35</v>
      </c>
      <c r="G17" s="19">
        <v>12512000</v>
      </c>
      <c r="H17" s="19">
        <f>J17/$J$29/E17*$I$29</f>
        <v>178868.29724742027</v>
      </c>
      <c r="I17" s="20">
        <f t="shared" ref="I17:I28" si="1">G17+H17</f>
        <v>12690868.297247421</v>
      </c>
      <c r="J17" s="20">
        <f>E17*G17</f>
        <v>12512000</v>
      </c>
      <c r="K17" s="20">
        <f t="shared" ref="K17:K28" si="2">E17*H17</f>
        <v>178868.29724742027</v>
      </c>
      <c r="L17" s="20">
        <f t="shared" ref="L17:L29" si="3">J17+K17</f>
        <v>12690868.297247421</v>
      </c>
      <c r="M17" s="13"/>
      <c r="N17" s="82" t="s">
        <v>82</v>
      </c>
    </row>
    <row r="18" spans="1:14" ht="15" x14ac:dyDescent="0.25">
      <c r="A18" s="16">
        <v>7</v>
      </c>
      <c r="B18" s="16" t="s">
        <v>83</v>
      </c>
      <c r="C18" s="16" t="s">
        <v>84</v>
      </c>
      <c r="D18" s="16" t="s">
        <v>59</v>
      </c>
      <c r="E18" s="18">
        <v>3</v>
      </c>
      <c r="F18" s="16" t="s">
        <v>35</v>
      </c>
      <c r="G18" s="19">
        <v>11000000</v>
      </c>
      <c r="H18" s="19">
        <f t="shared" ref="H18:H28" si="4">J18/$J$29/E18*$I$29</f>
        <v>157253.13856470771</v>
      </c>
      <c r="I18" s="20">
        <f t="shared" si="1"/>
        <v>11157253.138564708</v>
      </c>
      <c r="J18" s="20">
        <f>E18*G18</f>
        <v>33000000</v>
      </c>
      <c r="K18" s="20">
        <f t="shared" si="2"/>
        <v>471759.41569412313</v>
      </c>
      <c r="L18" s="20">
        <f t="shared" si="3"/>
        <v>33471759.415694125</v>
      </c>
      <c r="M18" s="13"/>
      <c r="N18" s="83"/>
    </row>
    <row r="19" spans="1:14" ht="15" x14ac:dyDescent="0.25">
      <c r="A19" s="16">
        <v>8</v>
      </c>
      <c r="B19" s="16" t="s">
        <v>85</v>
      </c>
      <c r="C19" s="16" t="s">
        <v>86</v>
      </c>
      <c r="D19" s="16" t="s">
        <v>59</v>
      </c>
      <c r="E19" s="18">
        <v>3</v>
      </c>
      <c r="F19" s="16" t="s">
        <v>35</v>
      </c>
      <c r="G19" s="19">
        <v>750000</v>
      </c>
      <c r="H19" s="19">
        <f t="shared" si="4"/>
        <v>10721.804902139163</v>
      </c>
      <c r="I19" s="20">
        <f t="shared" si="1"/>
        <v>760721.80490213912</v>
      </c>
      <c r="J19" s="20">
        <f>E19*G19</f>
        <v>2250000</v>
      </c>
      <c r="K19" s="20">
        <f t="shared" si="2"/>
        <v>32165.41470641749</v>
      </c>
      <c r="L19" s="20">
        <f t="shared" si="3"/>
        <v>2282165.4147064174</v>
      </c>
      <c r="M19" s="13"/>
      <c r="N19" s="83"/>
    </row>
    <row r="20" spans="1:14" ht="15" x14ac:dyDescent="0.25">
      <c r="A20" s="16">
        <v>9</v>
      </c>
      <c r="B20" s="16" t="s">
        <v>87</v>
      </c>
      <c r="C20" s="16" t="s">
        <v>88</v>
      </c>
      <c r="D20" s="16" t="s">
        <v>59</v>
      </c>
      <c r="E20" s="18">
        <v>2</v>
      </c>
      <c r="F20" s="16" t="s">
        <v>35</v>
      </c>
      <c r="G20" s="19">
        <v>1387000</v>
      </c>
      <c r="H20" s="19">
        <f t="shared" si="4"/>
        <v>19828.191199022691</v>
      </c>
      <c r="I20" s="20">
        <f t="shared" si="1"/>
        <v>1406828.1911990226</v>
      </c>
      <c r="J20" s="20">
        <f>E20*G20</f>
        <v>2774000</v>
      </c>
      <c r="K20" s="20">
        <f t="shared" si="2"/>
        <v>39656.382398045382</v>
      </c>
      <c r="L20" s="20">
        <f t="shared" si="3"/>
        <v>2813656.3823980452</v>
      </c>
      <c r="M20" s="13"/>
      <c r="N20" s="83"/>
    </row>
    <row r="21" spans="1:14" ht="15" x14ac:dyDescent="0.25">
      <c r="A21" s="16">
        <v>10</v>
      </c>
      <c r="B21" s="16" t="s">
        <v>89</v>
      </c>
      <c r="C21" s="16" t="s">
        <v>90</v>
      </c>
      <c r="D21" s="16" t="s">
        <v>59</v>
      </c>
      <c r="E21" s="18">
        <v>2</v>
      </c>
      <c r="F21" s="16" t="s">
        <v>35</v>
      </c>
      <c r="G21" s="19">
        <v>8050000</v>
      </c>
      <c r="H21" s="19">
        <f t="shared" si="4"/>
        <v>115080.70594962701</v>
      </c>
      <c r="I21" s="20">
        <f t="shared" si="1"/>
        <v>8165080.7059496269</v>
      </c>
      <c r="J21" s="20">
        <f>E21*G21</f>
        <v>16100000</v>
      </c>
      <c r="K21" s="20">
        <f t="shared" si="2"/>
        <v>230161.41189925402</v>
      </c>
      <c r="L21" s="20">
        <f t="shared" si="3"/>
        <v>16330161.411899254</v>
      </c>
      <c r="M21" s="13"/>
      <c r="N21" s="83"/>
    </row>
    <row r="22" spans="1:14" ht="15" x14ac:dyDescent="0.25">
      <c r="A22" s="16">
        <v>11</v>
      </c>
      <c r="B22" s="16" t="s">
        <v>91</v>
      </c>
      <c r="C22" s="16" t="s">
        <v>92</v>
      </c>
      <c r="D22" s="16" t="s">
        <v>59</v>
      </c>
      <c r="E22" s="18">
        <v>1</v>
      </c>
      <c r="F22" s="16" t="s">
        <v>35</v>
      </c>
      <c r="G22" s="19">
        <v>2190750</v>
      </c>
      <c r="H22" s="19">
        <f t="shared" si="4"/>
        <v>31318.392119148495</v>
      </c>
      <c r="I22" s="20">
        <f t="shared" si="1"/>
        <v>2222068.3921191483</v>
      </c>
      <c r="J22" s="20">
        <f t="shared" ref="J22:J27" si="5">E22*G22</f>
        <v>2190750</v>
      </c>
      <c r="K22" s="20">
        <f t="shared" si="2"/>
        <v>31318.392119148495</v>
      </c>
      <c r="L22" s="20">
        <f t="shared" si="3"/>
        <v>2222068.3921191483</v>
      </c>
      <c r="M22" s="13"/>
      <c r="N22" s="83"/>
    </row>
    <row r="23" spans="1:14" ht="15" x14ac:dyDescent="0.25">
      <c r="A23" s="16">
        <v>12</v>
      </c>
      <c r="B23" s="16" t="s">
        <v>91</v>
      </c>
      <c r="C23" s="16" t="s">
        <v>93</v>
      </c>
      <c r="D23" s="16" t="s">
        <v>59</v>
      </c>
      <c r="E23" s="18">
        <v>1</v>
      </c>
      <c r="F23" s="16" t="s">
        <v>35</v>
      </c>
      <c r="G23" s="19">
        <v>9128125</v>
      </c>
      <c r="H23" s="19">
        <f t="shared" si="4"/>
        <v>130493.30049645207</v>
      </c>
      <c r="I23" s="20">
        <f t="shared" si="1"/>
        <v>9258618.3004964516</v>
      </c>
      <c r="J23" s="20">
        <f t="shared" si="5"/>
        <v>9128125</v>
      </c>
      <c r="K23" s="20">
        <f t="shared" si="2"/>
        <v>130493.30049645207</v>
      </c>
      <c r="L23" s="20">
        <f t="shared" si="3"/>
        <v>9258618.3004964516</v>
      </c>
      <c r="M23" s="13"/>
      <c r="N23" s="83"/>
    </row>
    <row r="24" spans="1:14" ht="15" x14ac:dyDescent="0.25">
      <c r="A24" s="16">
        <v>13</v>
      </c>
      <c r="B24" s="16" t="s">
        <v>91</v>
      </c>
      <c r="C24" s="16" t="s">
        <v>94</v>
      </c>
      <c r="D24" s="16" t="s">
        <v>59</v>
      </c>
      <c r="E24" s="18">
        <v>1</v>
      </c>
      <c r="F24" s="16" t="s">
        <v>35</v>
      </c>
      <c r="G24" s="19">
        <v>4162425</v>
      </c>
      <c r="H24" s="19">
        <f t="shared" si="4"/>
        <v>59504.945026382142</v>
      </c>
      <c r="I24" s="20">
        <f t="shared" si="1"/>
        <v>4221929.9450263819</v>
      </c>
      <c r="J24" s="20">
        <f t="shared" si="5"/>
        <v>4162425</v>
      </c>
      <c r="K24" s="20">
        <f t="shared" si="2"/>
        <v>59504.945026382142</v>
      </c>
      <c r="L24" s="20">
        <f t="shared" si="3"/>
        <v>4221929.9450263819</v>
      </c>
      <c r="M24" s="13"/>
      <c r="N24" s="83"/>
    </row>
    <row r="25" spans="1:14" ht="15" x14ac:dyDescent="0.25">
      <c r="A25" s="16">
        <v>14</v>
      </c>
      <c r="B25" s="16" t="s">
        <v>91</v>
      </c>
      <c r="C25" s="16" t="s">
        <v>95</v>
      </c>
      <c r="D25" s="16" t="s">
        <v>59</v>
      </c>
      <c r="E25" s="18">
        <v>1</v>
      </c>
      <c r="F25" s="16" t="s">
        <v>35</v>
      </c>
      <c r="G25" s="19">
        <f>9201150+550</f>
        <v>9201700</v>
      </c>
      <c r="H25" s="19">
        <f t="shared" si="4"/>
        <v>131545.10955735191</v>
      </c>
      <c r="I25" s="20">
        <f t="shared" si="1"/>
        <v>9333245.1095573511</v>
      </c>
      <c r="J25" s="20">
        <f t="shared" si="5"/>
        <v>9201700</v>
      </c>
      <c r="K25" s="20">
        <f t="shared" si="2"/>
        <v>131545.10955735191</v>
      </c>
      <c r="L25" s="20">
        <f t="shared" si="3"/>
        <v>9333245.1095573511</v>
      </c>
      <c r="M25" s="13"/>
      <c r="N25" s="83"/>
    </row>
    <row r="26" spans="1:14" ht="15" x14ac:dyDescent="0.25">
      <c r="A26" s="16">
        <v>15</v>
      </c>
      <c r="B26" s="16" t="s">
        <v>91</v>
      </c>
      <c r="C26" s="16" t="s">
        <v>96</v>
      </c>
      <c r="D26" s="16" t="s">
        <v>59</v>
      </c>
      <c r="E26" s="18">
        <v>5</v>
      </c>
      <c r="F26" s="16" t="s">
        <v>35</v>
      </c>
      <c r="G26" s="19">
        <v>500000</v>
      </c>
      <c r="H26" s="19">
        <f t="shared" si="4"/>
        <v>7147.869934759442</v>
      </c>
      <c r="I26" s="20">
        <f t="shared" si="1"/>
        <v>507147.86993475945</v>
      </c>
      <c r="J26" s="20">
        <f t="shared" si="5"/>
        <v>2500000</v>
      </c>
      <c r="K26" s="20">
        <f t="shared" si="2"/>
        <v>35739.349673797209</v>
      </c>
      <c r="L26" s="20">
        <f t="shared" si="3"/>
        <v>2535739.3496737974</v>
      </c>
      <c r="M26" s="13"/>
      <c r="N26" s="83"/>
    </row>
    <row r="27" spans="1:14" ht="15" x14ac:dyDescent="0.25">
      <c r="A27" s="16">
        <v>16</v>
      </c>
      <c r="B27" s="16" t="s">
        <v>91</v>
      </c>
      <c r="C27" s="16" t="s">
        <v>97</v>
      </c>
      <c r="D27" s="16" t="s">
        <v>59</v>
      </c>
      <c r="E27" s="18">
        <v>2</v>
      </c>
      <c r="F27" s="16" t="s">
        <v>35</v>
      </c>
      <c r="G27" s="19">
        <v>800000</v>
      </c>
      <c r="H27" s="19">
        <f t="shared" si="4"/>
        <v>11436.591895615107</v>
      </c>
      <c r="I27" s="20">
        <f t="shared" si="1"/>
        <v>811436.5918956151</v>
      </c>
      <c r="J27" s="20">
        <f t="shared" si="5"/>
        <v>1600000</v>
      </c>
      <c r="K27" s="20">
        <f t="shared" si="2"/>
        <v>22873.183791230214</v>
      </c>
      <c r="L27" s="20">
        <f t="shared" si="3"/>
        <v>1622873.1837912302</v>
      </c>
      <c r="M27" s="13"/>
      <c r="N27" s="83"/>
    </row>
    <row r="28" spans="1:14" ht="15" x14ac:dyDescent="0.25">
      <c r="A28" s="16">
        <v>17</v>
      </c>
      <c r="B28" s="16" t="s">
        <v>91</v>
      </c>
      <c r="C28" s="16" t="s">
        <v>98</v>
      </c>
      <c r="D28" s="16" t="s">
        <v>59</v>
      </c>
      <c r="E28" s="18">
        <v>1</v>
      </c>
      <c r="F28" s="16" t="s">
        <v>77</v>
      </c>
      <c r="G28" s="19">
        <v>20000000</v>
      </c>
      <c r="H28" s="19">
        <f t="shared" si="4"/>
        <v>285914.79739037767</v>
      </c>
      <c r="I28" s="20">
        <f t="shared" si="1"/>
        <v>20285914.797390379</v>
      </c>
      <c r="J28" s="20">
        <f>E28*G28</f>
        <v>20000000</v>
      </c>
      <c r="K28" s="20">
        <f t="shared" si="2"/>
        <v>285914.79739037767</v>
      </c>
      <c r="L28" s="20">
        <f t="shared" si="3"/>
        <v>20285914.797390379</v>
      </c>
      <c r="M28" s="13"/>
      <c r="N28" s="84"/>
    </row>
    <row r="29" spans="1:14" ht="15" x14ac:dyDescent="0.25">
      <c r="A29" s="16"/>
      <c r="B29" s="16"/>
      <c r="C29" s="85" t="s">
        <v>80</v>
      </c>
      <c r="D29" s="86"/>
      <c r="E29" s="86"/>
      <c r="F29" s="86"/>
      <c r="G29" s="86"/>
      <c r="H29" s="87"/>
      <c r="I29" s="27">
        <v>1650000</v>
      </c>
      <c r="J29" s="20">
        <f>SUM(J17:J28)</f>
        <v>115419000</v>
      </c>
      <c r="K29" s="20">
        <f>SUM(K17:K28)</f>
        <v>1650000</v>
      </c>
      <c r="L29" s="20">
        <f t="shared" si="3"/>
        <v>117069000</v>
      </c>
      <c r="M29" s="13"/>
      <c r="N29" s="9"/>
    </row>
    <row r="30" spans="1:14" ht="15" x14ac:dyDescent="0.25">
      <c r="A30" s="16"/>
      <c r="B30" s="16"/>
      <c r="C30" s="16"/>
      <c r="D30" s="16"/>
      <c r="E30" s="18"/>
      <c r="F30" s="16"/>
      <c r="G30" s="16"/>
      <c r="H30" s="28"/>
      <c r="I30" s="20"/>
      <c r="J30" s="20"/>
      <c r="K30" s="20"/>
      <c r="L30" s="20"/>
      <c r="M30" s="13"/>
      <c r="N30" s="9"/>
    </row>
    <row r="31" spans="1:14" ht="25.5" x14ac:dyDescent="0.25">
      <c r="A31" s="16">
        <v>18</v>
      </c>
      <c r="B31" s="16" t="s">
        <v>44</v>
      </c>
      <c r="C31" s="16" t="s">
        <v>45</v>
      </c>
      <c r="D31" s="17" t="s">
        <v>99</v>
      </c>
      <c r="E31" s="18">
        <v>2</v>
      </c>
      <c r="F31" s="16" t="s">
        <v>35</v>
      </c>
      <c r="G31" s="16"/>
      <c r="H31" s="16"/>
      <c r="I31" s="20">
        <v>28240000</v>
      </c>
      <c r="J31" s="20">
        <v>28240000</v>
      </c>
      <c r="K31" s="20">
        <v>0</v>
      </c>
      <c r="L31" s="20">
        <v>28240000</v>
      </c>
      <c r="M31" s="13"/>
      <c r="N31" s="10" t="s">
        <v>36</v>
      </c>
    </row>
    <row r="32" spans="1:14" ht="25.5" x14ac:dyDescent="0.25">
      <c r="A32" s="16"/>
      <c r="B32" s="16"/>
      <c r="C32" s="16"/>
      <c r="D32" s="17" t="s">
        <v>100</v>
      </c>
      <c r="E32" s="18"/>
      <c r="F32" s="16"/>
      <c r="G32" s="16"/>
      <c r="H32" s="16"/>
      <c r="I32" s="20"/>
      <c r="J32" s="20"/>
      <c r="K32" s="20"/>
      <c r="L32" s="20"/>
      <c r="M32" s="13"/>
      <c r="N32" s="10" t="s">
        <v>36</v>
      </c>
    </row>
    <row r="33" spans="1:14" ht="25.5" x14ac:dyDescent="0.25">
      <c r="A33" s="16"/>
      <c r="B33" s="16"/>
      <c r="C33" s="16"/>
      <c r="D33" s="17" t="s">
        <v>101</v>
      </c>
      <c r="E33" s="18"/>
      <c r="F33" s="16"/>
      <c r="G33" s="16"/>
      <c r="H33" s="16"/>
      <c r="I33" s="20"/>
      <c r="J33" s="20"/>
      <c r="K33" s="20"/>
      <c r="L33" s="20"/>
      <c r="M33" s="13"/>
      <c r="N33" s="10" t="s">
        <v>36</v>
      </c>
    </row>
    <row r="34" spans="1:14" ht="15" x14ac:dyDescent="0.25">
      <c r="A34" s="6">
        <v>19</v>
      </c>
      <c r="B34" s="6" t="s">
        <v>46</v>
      </c>
      <c r="C34" s="6" t="s">
        <v>46</v>
      </c>
      <c r="D34" s="6"/>
      <c r="E34" s="6"/>
      <c r="F34" s="6"/>
      <c r="G34" s="6"/>
      <c r="H34" s="6"/>
      <c r="I34" s="23"/>
      <c r="J34" s="23"/>
      <c r="K34" s="23"/>
      <c r="L34" s="23"/>
      <c r="M34" s="14"/>
      <c r="N34" s="9"/>
    </row>
    <row r="35" spans="1:14" ht="15" x14ac:dyDescent="0.25">
      <c r="A35" s="6"/>
      <c r="B35" s="6"/>
      <c r="C35" s="6"/>
      <c r="D35" s="6"/>
      <c r="E35" s="6"/>
      <c r="F35" s="6"/>
      <c r="G35" s="6"/>
      <c r="H35" s="6"/>
      <c r="I35" s="23"/>
      <c r="J35" s="23"/>
      <c r="K35" s="23"/>
      <c r="L35" s="23"/>
      <c r="M35" s="14"/>
      <c r="N35" s="9"/>
    </row>
    <row r="36" spans="1:14" ht="15" x14ac:dyDescent="0.25">
      <c r="A36" s="6"/>
      <c r="B36" s="6"/>
      <c r="C36" s="88" t="s">
        <v>0</v>
      </c>
      <c r="D36" s="89"/>
      <c r="E36" s="89"/>
      <c r="F36" s="89"/>
      <c r="G36" s="89"/>
      <c r="H36" s="89"/>
      <c r="I36" s="81"/>
      <c r="J36" s="23">
        <f>J15+J29+J31</f>
        <v>313659000</v>
      </c>
      <c r="K36" s="23">
        <f>K15+K29+K31</f>
        <v>31649999.999999996</v>
      </c>
      <c r="L36" s="23">
        <f>L15+L29+L31</f>
        <v>345309000</v>
      </c>
      <c r="M36" s="9"/>
      <c r="N36" s="9"/>
    </row>
    <row r="38" spans="1:14" x14ac:dyDescent="0.2">
      <c r="A38" t="s">
        <v>47</v>
      </c>
    </row>
    <row r="39" spans="1:14" x14ac:dyDescent="0.2">
      <c r="A39" t="s">
        <v>102</v>
      </c>
    </row>
    <row r="40" spans="1:14" x14ac:dyDescent="0.2">
      <c r="A40" t="s">
        <v>60</v>
      </c>
    </row>
    <row r="41" spans="1:14" x14ac:dyDescent="0.2">
      <c r="A41" t="s">
        <v>103</v>
      </c>
    </row>
    <row r="42" spans="1:14" x14ac:dyDescent="0.2">
      <c r="A42" t="s">
        <v>104</v>
      </c>
      <c r="N42" t="s">
        <v>114</v>
      </c>
    </row>
    <row r="43" spans="1:14" x14ac:dyDescent="0.2">
      <c r="A43" t="s">
        <v>105</v>
      </c>
    </row>
    <row r="44" spans="1:14" x14ac:dyDescent="0.2">
      <c r="A44" t="s">
        <v>106</v>
      </c>
      <c r="N44" t="s">
        <v>2</v>
      </c>
    </row>
    <row r="45" spans="1:14" x14ac:dyDescent="0.2">
      <c r="A45" t="s">
        <v>107</v>
      </c>
    </row>
    <row r="46" spans="1:14" x14ac:dyDescent="0.2">
      <c r="A46" t="s">
        <v>61</v>
      </c>
    </row>
    <row r="47" spans="1:14" x14ac:dyDescent="0.2">
      <c r="A47" t="s">
        <v>108</v>
      </c>
      <c r="N47" t="s">
        <v>115</v>
      </c>
    </row>
    <row r="48" spans="1:14" x14ac:dyDescent="0.2">
      <c r="A48" t="s">
        <v>109</v>
      </c>
    </row>
    <row r="49" spans="1:1" x14ac:dyDescent="0.2">
      <c r="A49" t="s">
        <v>110</v>
      </c>
    </row>
    <row r="50" spans="1:1" x14ac:dyDescent="0.2">
      <c r="A50" t="s">
        <v>111</v>
      </c>
    </row>
  </sheetData>
  <mergeCells count="17">
    <mergeCell ref="A2:N2"/>
    <mergeCell ref="A3:N3"/>
    <mergeCell ref="A4:N4"/>
    <mergeCell ref="A6:A7"/>
    <mergeCell ref="B6:B7"/>
    <mergeCell ref="C6:C7"/>
    <mergeCell ref="D6:D7"/>
    <mergeCell ref="E6:E7"/>
    <mergeCell ref="F6:F7"/>
    <mergeCell ref="G6:I6"/>
    <mergeCell ref="N17:N28"/>
    <mergeCell ref="C29:H29"/>
    <mergeCell ref="C36:I36"/>
    <mergeCell ref="J6:L6"/>
    <mergeCell ref="N6:N7"/>
    <mergeCell ref="N10:N14"/>
    <mergeCell ref="C15:H15"/>
  </mergeCells>
  <phoneticPr fontId="5" type="noConversion"/>
  <pageMargins left="0.37" right="0.21" top="0.25" bottom="0.17" header="0.2" footer="0.16"/>
  <pageSetup paperSize="258" scale="75" orientation="landscape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D1" workbookViewId="0">
      <selection activeCell="H31" sqref="H31"/>
    </sheetView>
  </sheetViews>
  <sheetFormatPr defaultRowHeight="12.75" x14ac:dyDescent="0.2"/>
  <cols>
    <col min="1" max="1" width="5.125" customWidth="1"/>
    <col min="2" max="2" width="12.625" customWidth="1"/>
    <col min="3" max="3" width="29.5" customWidth="1"/>
    <col min="4" max="4" width="16.875" customWidth="1"/>
    <col min="5" max="5" width="11.875" customWidth="1"/>
    <col min="6" max="6" width="15.5" customWidth="1"/>
    <col min="7" max="7" width="18.625" customWidth="1"/>
    <col min="8" max="8" width="26.625" customWidth="1"/>
  </cols>
  <sheetData>
    <row r="1" spans="1:11" x14ac:dyDescent="0.2">
      <c r="H1" t="s">
        <v>113</v>
      </c>
    </row>
    <row r="2" spans="1:11" ht="18.75" x14ac:dyDescent="0.3">
      <c r="A2" s="93" t="s">
        <v>63</v>
      </c>
      <c r="B2" s="93"/>
      <c r="C2" s="93"/>
      <c r="D2" s="93"/>
      <c r="E2" s="93"/>
      <c r="F2" s="93"/>
      <c r="G2" s="93"/>
      <c r="H2" s="93"/>
      <c r="I2" s="29"/>
      <c r="J2" s="29"/>
      <c r="K2" s="29"/>
    </row>
    <row r="3" spans="1:11" ht="23.25" x14ac:dyDescent="0.35">
      <c r="A3" s="94" t="s">
        <v>25</v>
      </c>
      <c r="B3" s="94"/>
      <c r="C3" s="94"/>
      <c r="D3" s="94"/>
      <c r="E3" s="94"/>
      <c r="F3" s="94"/>
      <c r="G3" s="94"/>
      <c r="H3" s="94"/>
    </row>
    <row r="4" spans="1:11" ht="18.75" x14ac:dyDescent="0.3">
      <c r="A4" s="93" t="s">
        <v>62</v>
      </c>
      <c r="B4" s="93"/>
      <c r="C4" s="93"/>
      <c r="D4" s="93"/>
      <c r="E4" s="93"/>
      <c r="F4" s="93"/>
      <c r="G4" s="93"/>
      <c r="H4" s="93"/>
    </row>
    <row r="7" spans="1:11" x14ac:dyDescent="0.2">
      <c r="A7" s="92" t="s">
        <v>26</v>
      </c>
      <c r="B7" s="95" t="s">
        <v>27</v>
      </c>
      <c r="C7" s="92" t="s">
        <v>28</v>
      </c>
      <c r="D7" s="95" t="s">
        <v>29</v>
      </c>
      <c r="E7" s="95" t="s">
        <v>30</v>
      </c>
      <c r="F7" s="96" t="s">
        <v>3</v>
      </c>
      <c r="G7" s="96" t="s">
        <v>31</v>
      </c>
      <c r="H7" s="92" t="s">
        <v>4</v>
      </c>
    </row>
    <row r="8" spans="1:11" x14ac:dyDescent="0.2">
      <c r="A8" s="92"/>
      <c r="B8" s="95"/>
      <c r="C8" s="92"/>
      <c r="D8" s="95"/>
      <c r="E8" s="95"/>
      <c r="F8" s="97"/>
      <c r="G8" s="97"/>
      <c r="H8" s="92"/>
    </row>
    <row r="9" spans="1:11" x14ac:dyDescent="0.2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8">
        <v>10</v>
      </c>
    </row>
    <row r="10" spans="1:11" x14ac:dyDescent="0.2">
      <c r="A10" s="6"/>
      <c r="B10" s="6"/>
      <c r="C10" s="6"/>
      <c r="D10" s="6"/>
      <c r="E10" s="6"/>
      <c r="F10" s="6"/>
      <c r="G10" s="6"/>
      <c r="H10" s="6"/>
    </row>
    <row r="11" spans="1:11" ht="25.5" x14ac:dyDescent="0.2">
      <c r="A11" s="16">
        <v>1</v>
      </c>
      <c r="B11" s="16" t="s">
        <v>32</v>
      </c>
      <c r="C11" s="16" t="s">
        <v>33</v>
      </c>
      <c r="D11" s="16" t="s">
        <v>34</v>
      </c>
      <c r="E11" s="18">
        <v>1</v>
      </c>
      <c r="F11" s="16" t="s">
        <v>35</v>
      </c>
      <c r="G11" s="30">
        <v>11605000</v>
      </c>
      <c r="H11" s="17" t="s">
        <v>36</v>
      </c>
    </row>
    <row r="12" spans="1:11" ht="15" customHeight="1" x14ac:dyDescent="0.2">
      <c r="A12" s="16">
        <v>2</v>
      </c>
      <c r="B12" s="16" t="s">
        <v>37</v>
      </c>
      <c r="C12" s="16" t="s">
        <v>38</v>
      </c>
      <c r="D12" s="16" t="s">
        <v>39</v>
      </c>
      <c r="E12" s="18">
        <v>1</v>
      </c>
      <c r="F12" s="16" t="s">
        <v>35</v>
      </c>
      <c r="G12" s="30">
        <v>7385000</v>
      </c>
      <c r="H12" s="17" t="s">
        <v>36</v>
      </c>
    </row>
    <row r="13" spans="1:11" ht="49.5" customHeight="1" x14ac:dyDescent="0.2">
      <c r="A13" s="16">
        <v>3</v>
      </c>
      <c r="B13" s="16" t="s">
        <v>40</v>
      </c>
      <c r="C13" s="16" t="s">
        <v>41</v>
      </c>
      <c r="D13" s="16" t="s">
        <v>42</v>
      </c>
      <c r="E13" s="18">
        <v>1</v>
      </c>
      <c r="F13" s="16" t="s">
        <v>35</v>
      </c>
      <c r="G13" s="30">
        <v>2330000</v>
      </c>
      <c r="H13" s="31" t="s">
        <v>43</v>
      </c>
    </row>
    <row r="14" spans="1:11" ht="25.5" x14ac:dyDescent="0.2">
      <c r="A14" s="16">
        <v>4</v>
      </c>
      <c r="B14" s="16" t="s">
        <v>44</v>
      </c>
      <c r="C14" s="16" t="s">
        <v>45</v>
      </c>
      <c r="D14" s="17" t="s">
        <v>34</v>
      </c>
      <c r="E14" s="18">
        <v>1</v>
      </c>
      <c r="F14" s="16" t="s">
        <v>35</v>
      </c>
      <c r="G14" s="30">
        <v>14000000</v>
      </c>
      <c r="H14" s="17" t="s">
        <v>36</v>
      </c>
    </row>
    <row r="15" spans="1:11" ht="15" x14ac:dyDescent="0.25">
      <c r="A15" s="6" t="s">
        <v>46</v>
      </c>
      <c r="B15" s="6"/>
      <c r="C15" s="6"/>
      <c r="D15" s="6"/>
      <c r="E15" s="6"/>
      <c r="F15" s="6"/>
      <c r="G15" s="9"/>
      <c r="H15" s="9"/>
    </row>
    <row r="16" spans="1:11" ht="15" x14ac:dyDescent="0.25">
      <c r="A16" s="6"/>
      <c r="B16" s="6"/>
      <c r="C16" s="6"/>
      <c r="D16" s="6"/>
      <c r="E16" s="6"/>
      <c r="F16" s="6"/>
      <c r="G16" s="9"/>
      <c r="H16" s="9"/>
    </row>
    <row r="17" spans="1:8" ht="15" x14ac:dyDescent="0.25">
      <c r="A17" s="6"/>
      <c r="B17" s="6"/>
      <c r="C17" s="6"/>
      <c r="D17" s="6"/>
      <c r="E17" s="6"/>
      <c r="F17" s="6"/>
      <c r="G17" s="9"/>
      <c r="H17" s="9"/>
    </row>
    <row r="18" spans="1:8" ht="15" x14ac:dyDescent="0.25">
      <c r="A18" s="6"/>
      <c r="B18" s="6"/>
      <c r="C18" s="6" t="s">
        <v>0</v>
      </c>
      <c r="D18" s="6"/>
      <c r="E18" s="6"/>
      <c r="F18" s="6"/>
      <c r="G18" s="9">
        <f>SUM(G11:G17)</f>
        <v>35320000</v>
      </c>
      <c r="H18" s="9"/>
    </row>
    <row r="20" spans="1:8" x14ac:dyDescent="0.2">
      <c r="A20" t="s">
        <v>47</v>
      </c>
    </row>
    <row r="21" spans="1:8" x14ac:dyDescent="0.2">
      <c r="A21" t="s">
        <v>48</v>
      </c>
    </row>
    <row r="22" spans="1:8" x14ac:dyDescent="0.2">
      <c r="A22" t="s">
        <v>49</v>
      </c>
    </row>
    <row r="23" spans="1:8" x14ac:dyDescent="0.2">
      <c r="A23" t="s">
        <v>50</v>
      </c>
    </row>
    <row r="24" spans="1:8" x14ac:dyDescent="0.2">
      <c r="A24" t="s">
        <v>51</v>
      </c>
    </row>
    <row r="25" spans="1:8" x14ac:dyDescent="0.2">
      <c r="A25" t="s">
        <v>52</v>
      </c>
    </row>
    <row r="26" spans="1:8" x14ac:dyDescent="0.2">
      <c r="A26" t="s">
        <v>53</v>
      </c>
      <c r="H26" t="s">
        <v>116</v>
      </c>
    </row>
    <row r="27" spans="1:8" x14ac:dyDescent="0.2">
      <c r="A27" t="s">
        <v>54</v>
      </c>
    </row>
    <row r="28" spans="1:8" x14ac:dyDescent="0.2">
      <c r="H28" t="s">
        <v>2</v>
      </c>
    </row>
    <row r="31" spans="1:8" x14ac:dyDescent="0.2">
      <c r="H31" t="s">
        <v>115</v>
      </c>
    </row>
  </sheetData>
  <mergeCells count="11">
    <mergeCell ref="E7:E8"/>
    <mergeCell ref="F7:F8"/>
    <mergeCell ref="G7:G8"/>
    <mergeCell ref="H7:H8"/>
    <mergeCell ref="A2:H2"/>
    <mergeCell ref="A3:H3"/>
    <mergeCell ref="A4:H4"/>
    <mergeCell ref="A7:A8"/>
    <mergeCell ref="B7:B8"/>
    <mergeCell ref="C7:C8"/>
    <mergeCell ref="D7:D8"/>
  </mergeCells>
  <phoneticPr fontId="5" type="noConversion"/>
  <pageMargins left="0.27" right="0.16" top="0.56999999999999995" bottom="0.53" header="0.5" footer="0.5"/>
  <pageSetup paperSize="258" orientation="landscape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NERACA</vt:lpstr>
      <vt:lpstr>Sheet2</vt:lpstr>
      <vt:lpstr>Sheet1</vt:lpstr>
      <vt:lpstr>NERACA!Print_Area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IZMED</dc:creator>
  <cp:lastModifiedBy>AMD</cp:lastModifiedBy>
  <cp:lastPrinted>2021-12-23T00:35:06Z</cp:lastPrinted>
  <dcterms:created xsi:type="dcterms:W3CDTF">2003-03-24T04:35:07Z</dcterms:created>
  <dcterms:modified xsi:type="dcterms:W3CDTF">2023-02-02T04:58:16Z</dcterms:modified>
</cp:coreProperties>
</file>