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heets/sheet1.xml" ContentType="application/vnd.openxmlformats-officedocument.spreadsheetml.chart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My Drive\2026\Pengumpulan Data\Kegiatan Statistik\Dishub\"/>
    </mc:Choice>
  </mc:AlternateContent>
  <bookViews>
    <workbookView xWindow="0" yWindow="0" windowWidth="28800" windowHeight="11235" tabRatio="727" activeTab="6"/>
  </bookViews>
  <sheets>
    <sheet name="Kendaraan Uji SMT 1" sheetId="4" r:id="rId1"/>
    <sheet name="SMT 1" sheetId="3" r:id="rId2"/>
    <sheet name="Kendaraan Uji SMT 2" sheetId="1" r:id="rId3"/>
    <sheet name="SMT 2" sheetId="2" r:id="rId4"/>
    <sheet name="Kend Uji Jenis " sheetId="5" r:id="rId5"/>
    <sheet name="Kend Uji Bentuk" sheetId="7" r:id="rId6"/>
    <sheet name="Kend Uji Jenis Tabel Statistik" sheetId="6" r:id="rId7"/>
    <sheet name="KBWU" sheetId="8" r:id="rId8"/>
    <sheet name="Chart1" sheetId="12" state="hidden" r:id="rId9"/>
    <sheet name="LaLin Kend PnP" sheetId="9" r:id="rId10"/>
    <sheet name="Retribusi" sheetId="10" r:id="rId11"/>
    <sheet name="SKM SMT 2" sheetId="11" r:id="rId1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90" i="8" l="1"/>
  <c r="E318" i="7"/>
  <c r="E82" i="5"/>
  <c r="J133" i="3"/>
  <c r="H133" i="3"/>
  <c r="G133" i="3" s="1"/>
  <c r="J103" i="3"/>
  <c r="H103" i="3"/>
  <c r="J81" i="3"/>
  <c r="H81" i="3"/>
  <c r="G81" i="3" s="1"/>
  <c r="D9" i="1"/>
  <c r="J57" i="3"/>
  <c r="H57" i="3"/>
  <c r="G57" i="3" s="1"/>
  <c r="H33" i="3"/>
  <c r="G33" i="3" s="1"/>
  <c r="J33" i="3"/>
  <c r="J2" i="3"/>
  <c r="H2" i="3"/>
  <c r="J136" i="2"/>
  <c r="H136" i="2"/>
  <c r="G136" i="2" s="1"/>
  <c r="J111" i="2"/>
  <c r="H111" i="2"/>
  <c r="G111" i="2" s="1"/>
  <c r="J84" i="2"/>
  <c r="H84" i="2"/>
  <c r="J58" i="2"/>
  <c r="H58" i="2"/>
  <c r="F58" i="2" s="1"/>
  <c r="J34" i="2"/>
  <c r="H34" i="2"/>
  <c r="F34" i="2" s="1"/>
  <c r="J2" i="2"/>
  <c r="H2" i="2"/>
  <c r="F2" i="2"/>
  <c r="F84" i="2" l="1"/>
  <c r="F162" i="2"/>
  <c r="G103" i="3"/>
  <c r="G2" i="3"/>
  <c r="G158" i="3" s="1"/>
  <c r="F165" i="2" s="1"/>
</calcChain>
</file>

<file path=xl/sharedStrings.xml><?xml version="1.0" encoding="utf-8"?>
<sst xmlns="http://schemas.openxmlformats.org/spreadsheetml/2006/main" count="3414" uniqueCount="91">
  <si>
    <t>Tabel 1. Jumlah Kendaraan Diuji Menurut Bulan, Semester II 2025</t>
  </si>
  <si>
    <t>Bulan</t>
  </si>
  <si>
    <t>Total (Unit)</t>
  </si>
  <si>
    <t>Umum</t>
  </si>
  <si>
    <t>Tidak Umum</t>
  </si>
  <si>
    <t>Juli</t>
  </si>
  <si>
    <t>Agustus</t>
  </si>
  <si>
    <t>September</t>
  </si>
  <si>
    <t>Oktober</t>
  </si>
  <si>
    <t>November</t>
  </si>
  <si>
    <t>Desember</t>
  </si>
  <si>
    <t>TOTAL SEM II</t>
  </si>
  <si>
    <t>CAR CARRIER</t>
  </si>
  <si>
    <t>TIDAK UMUM</t>
  </si>
  <si>
    <t>UMUM</t>
  </si>
  <si>
    <t>DELIVERY VAN</t>
  </si>
  <si>
    <t>DELIVERY VAN(DELVAN)</t>
  </si>
  <si>
    <t>DOUBLE CABIN</t>
  </si>
  <si>
    <t>KRT TEMPELAN BTK TANGKI</t>
  </si>
  <si>
    <t>MOB BUS BESAR</t>
  </si>
  <si>
    <t>MOB BUS KECIL/MIKRO</t>
  </si>
  <si>
    <t>MOB BUS SEDANG/MEDIUM</t>
  </si>
  <si>
    <t>MOBIL BANK KELILING</t>
  </si>
  <si>
    <t>PICK UP (BOX)</t>
  </si>
  <si>
    <t>PICK UP BAK TERBUKA</t>
  </si>
  <si>
    <t>TRAKTOR HEAD</t>
  </si>
  <si>
    <t>TRONTON (BOX)</t>
  </si>
  <si>
    <t>TRONTON BAK TERBUKA</t>
  </si>
  <si>
    <t>TRONTON TANGKI</t>
  </si>
  <si>
    <t>TRUK (BOX)</t>
  </si>
  <si>
    <t>TRUK BAK TERBUKA</t>
  </si>
  <si>
    <t>TRUK CRANE</t>
  </si>
  <si>
    <t>TRUK DUMP</t>
  </si>
  <si>
    <t>TRUK FLAT DECK</t>
  </si>
  <si>
    <t>TRUK TANGKI</t>
  </si>
  <si>
    <t>TRUK TOWING</t>
  </si>
  <si>
    <t>MOB BUS TRONTON</t>
  </si>
  <si>
    <t>SKY LIFT</t>
  </si>
  <si>
    <t>TRONTON MIXER</t>
  </si>
  <si>
    <t>MOBIL SERVICE</t>
  </si>
  <si>
    <t>AMBULANCE</t>
  </si>
  <si>
    <t>KRT TEMPELAN BTK TRUK</t>
  </si>
  <si>
    <t>Nomor</t>
  </si>
  <si>
    <t>Nama Bentuk</t>
  </si>
  <si>
    <t>Nama Sifat</t>
  </si>
  <si>
    <t>Jumlah</t>
  </si>
  <si>
    <t>Januari</t>
  </si>
  <si>
    <t>Februari</t>
  </si>
  <si>
    <t>Maret</t>
  </si>
  <si>
    <t>April</t>
  </si>
  <si>
    <t>Mei</t>
  </si>
  <si>
    <t>Juni</t>
  </si>
  <si>
    <t>TOTAL</t>
  </si>
  <si>
    <t>Tabel 1. Jumlah Kendaraan Diuji Menurut Bulan, Semester I 2025</t>
  </si>
  <si>
    <t>Nama Jenis</t>
  </si>
  <si>
    <t>B U S</t>
  </si>
  <si>
    <t>KENDARAAN KHUSUS</t>
  </si>
  <si>
    <t>KRT. TEMPELAN</t>
  </si>
  <si>
    <t>MOBIL BARANG</t>
  </si>
  <si>
    <t>BESTEL WAGON TRONTON</t>
  </si>
  <si>
    <t>Bus</t>
  </si>
  <si>
    <t>Truk</t>
  </si>
  <si>
    <t>Lainnya</t>
  </si>
  <si>
    <t>Total</t>
  </si>
  <si>
    <t>TOTAL 2025</t>
  </si>
  <si>
    <t>namajenis</t>
  </si>
  <si>
    <t>namabentuk</t>
  </si>
  <si>
    <t>nama_sifat</t>
  </si>
  <si>
    <t>Bus Pedesaan</t>
  </si>
  <si>
    <t>Colt/Non Bus</t>
  </si>
  <si>
    <t>Total Rit</t>
  </si>
  <si>
    <t>Parkir TJU (Rp)</t>
  </si>
  <si>
    <t>Sub Terminal (Rp)</t>
  </si>
  <si>
    <t>Unsur Pelayanan</t>
  </si>
  <si>
    <t>Sem II 2024</t>
  </si>
  <si>
    <t>Sem II 2025</t>
  </si>
  <si>
    <t>Perubahan</t>
  </si>
  <si>
    <t>Mutu</t>
  </si>
  <si>
    <t>Persyaratan</t>
  </si>
  <si>
    <t>B</t>
  </si>
  <si>
    <t>Prosedur</t>
  </si>
  <si>
    <t>Waktu pelayanan</t>
  </si>
  <si>
    <t>Biaya/tarif</t>
  </si>
  <si>
    <t>A</t>
  </si>
  <si>
    <t>Produk layanan</t>
  </si>
  <si>
    <t>Kompetensi pelaksana</t>
  </si>
  <si>
    <t>Perilaku pelaksana</t>
  </si>
  <si>
    <t>Pengaduan</t>
  </si>
  <si>
    <t>Sarana prasarana</t>
  </si>
  <si>
    <t>Uji jenis kendaraan Bus ,Truk dan lainya Tahun 2025</t>
  </si>
  <si>
    <t>Jumlah RIT Angkutan Terminal Type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</si>
</sst>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Rp&quot;#,##0;[Red]\-&quot;Rp&quot;#,##0"/>
  </numFmts>
  <fonts count="11">
    <font>
      <sz val="11"/>
      <color theme="1"/>
      <name val="Aptos Narrow"/>
      <family val="2"/>
      <scheme val="minor"/>
    </font>
    <font>
      <b/>
      <sz val="10"/>
      <color rgb="FF003366"/>
      <name val="Arial"/>
      <family val="2"/>
    </font>
    <font>
      <b/>
      <sz val="9"/>
      <color rgb="FF365F91"/>
      <name val="Arial"/>
      <family val="2"/>
    </font>
    <font>
      <sz val="9"/>
      <color rgb="FF365F91"/>
      <name val="Arial"/>
      <family val="2"/>
    </font>
    <font>
      <sz val="11"/>
      <name val="Aptos Narrow"/>
      <family val="2"/>
      <scheme val="minor"/>
    </font>
    <font>
      <sz val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color theme="1"/>
      <name val="Aptos Narrow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FEE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4F81BD"/>
      </top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3" fontId="3" fillId="2" borderId="2" xfId="0" applyNumberFormat="1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5" fillId="0" borderId="3" xfId="1" applyFont="1" applyBorder="1"/>
    <xf numFmtId="49" fontId="5" fillId="0" borderId="3" xfId="1" applyNumberFormat="1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3" xfId="1" applyFont="1" applyBorder="1"/>
    <xf numFmtId="6" fontId="3" fillId="2" borderId="0" xfId="0" applyNumberFormat="1" applyFont="1" applyFill="1" applyAlignment="1">
      <alignment horizontal="justify" vertical="center" wrapText="1"/>
    </xf>
    <xf numFmtId="6" fontId="3" fillId="0" borderId="0" xfId="0" applyNumberFormat="1" applyFont="1" applyAlignment="1">
      <alignment horizontal="justify" vertical="center" wrapText="1"/>
    </xf>
    <xf numFmtId="6" fontId="3" fillId="2" borderId="2" xfId="0" applyNumberFormat="1" applyFont="1" applyFill="1" applyBorder="1" applyAlignment="1">
      <alignment horizontal="justify" vertical="center" wrapText="1"/>
    </xf>
    <xf numFmtId="0" fontId="10" fillId="0" borderId="0" xfId="0" applyFont="1"/>
    <xf numFmtId="0" fontId="1" fillId="0" borderId="2" xfId="0" applyFont="1" applyBorder="1" applyAlignment="1">
      <alignment horizontal="justify" vertical="center" wrapText="1"/>
    </xf>
    <xf numFmtId="0" fontId="0" fillId="0" borderId="2" xfId="0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0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9.xml"/><Relationship Id="rId4" Type="http://schemas.openxmlformats.org/officeDocument/2006/relationships/worksheet" Target="worksheets/sheet4.xml"/><Relationship Id="rId9" Type="http://schemas.openxmlformats.org/officeDocument/2006/relationships/chartsheet" Target="chartsheets/sheet1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'LaLin Kend PnP'!$I$10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5880736"/>
        <c:axId val="405881912"/>
      </c:barChart>
      <c:catAx>
        <c:axId val="40588073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5881912"/>
        <c:crosses val="autoZero"/>
        <c:auto val="1"/>
        <c:lblAlgn val="ctr"/>
        <c:lblOffset val="100"/>
        <c:noMultiLvlLbl val="0"/>
      </c:catAx>
      <c:valAx>
        <c:axId val="405881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58807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0421" cy="63025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I11" sqref="I11"/>
    </sheetView>
  </sheetViews>
  <sheetFormatPr defaultRowHeight="14.25"/>
  <cols>
    <col min="1" max="1" width="11.125" customWidth="1"/>
    <col min="2" max="2" width="10.375" customWidth="1"/>
    <col min="4" max="4" width="27.625" customWidth="1"/>
  </cols>
  <sheetData>
    <row r="1" spans="1:4" ht="29.45" customHeight="1" thickBot="1">
      <c r="A1" s="19" t="s">
        <v>53</v>
      </c>
      <c r="B1" s="20"/>
      <c r="C1" s="20"/>
      <c r="D1" s="20"/>
    </row>
    <row r="2" spans="1:4" ht="15" thickBot="1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s="2" t="s">
        <v>46</v>
      </c>
      <c r="B3" s="3">
        <v>736</v>
      </c>
      <c r="C3" s="3">
        <v>57</v>
      </c>
      <c r="D3" s="3">
        <v>679</v>
      </c>
    </row>
    <row r="4" spans="1:4">
      <c r="A4" s="4" t="s">
        <v>47</v>
      </c>
      <c r="B4" s="5">
        <v>806</v>
      </c>
      <c r="C4" s="5">
        <v>71</v>
      </c>
      <c r="D4" s="5">
        <v>735</v>
      </c>
    </row>
    <row r="5" spans="1:4">
      <c r="A5" s="2" t="s">
        <v>48</v>
      </c>
      <c r="B5" s="3">
        <v>661</v>
      </c>
      <c r="C5" s="3">
        <v>73</v>
      </c>
      <c r="D5" s="3">
        <v>588</v>
      </c>
    </row>
    <row r="6" spans="1:4">
      <c r="A6" s="4" t="s">
        <v>49</v>
      </c>
      <c r="B6" s="5">
        <v>701</v>
      </c>
      <c r="C6" s="5">
        <v>60</v>
      </c>
      <c r="D6" s="5">
        <v>641</v>
      </c>
    </row>
    <row r="7" spans="1:4">
      <c r="A7" s="2" t="s">
        <v>50</v>
      </c>
      <c r="B7" s="3">
        <v>775</v>
      </c>
      <c r="C7" s="3">
        <v>65</v>
      </c>
      <c r="D7" s="3">
        <v>710</v>
      </c>
    </row>
    <row r="8" spans="1:4">
      <c r="A8" s="4" t="s">
        <v>51</v>
      </c>
      <c r="B8" s="5">
        <v>787</v>
      </c>
      <c r="C8" s="5">
        <v>56</v>
      </c>
      <c r="D8" s="5">
        <v>731</v>
      </c>
    </row>
    <row r="9" spans="1:4" ht="15" thickBot="1">
      <c r="A9" s="6" t="s">
        <v>52</v>
      </c>
      <c r="B9" s="7">
        <v>4466</v>
      </c>
      <c r="C9" s="8">
        <v>382</v>
      </c>
      <c r="D9" s="7">
        <v>4084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8"/>
  <sheetViews>
    <sheetView workbookViewId="0">
      <selection activeCell="C1" sqref="C1:C1048576"/>
    </sheetView>
  </sheetViews>
  <sheetFormatPr defaultRowHeight="15"/>
  <cols>
    <col min="2" max="2" width="11.5" customWidth="1"/>
    <col min="3" max="3" width="31.125" bestFit="1" customWidth="1"/>
    <col min="4" max="4" width="14.5" bestFit="1" customWidth="1"/>
    <col min="6" max="6" width="8.75" style="11"/>
    <col min="7" max="10" width="8.75" style="12"/>
  </cols>
  <sheetData>
    <row r="1" spans="1:10" ht="15.75">
      <c r="A1" s="9" t="s">
        <v>42</v>
      </c>
      <c r="B1" s="9" t="s">
        <v>1</v>
      </c>
      <c r="C1" s="9" t="s">
        <v>54</v>
      </c>
      <c r="D1" s="9" t="s">
        <v>44</v>
      </c>
      <c r="E1" s="10" t="s">
        <v>45</v>
      </c>
    </row>
    <row r="2" spans="1:10" ht="15.75">
      <c r="A2" s="9">
        <v>1</v>
      </c>
      <c r="B2" s="10" t="s">
        <v>46</v>
      </c>
      <c r="C2" s="9" t="s">
        <v>12</v>
      </c>
      <c r="D2" s="9" t="s">
        <v>13</v>
      </c>
      <c r="E2" s="9">
        <v>5</v>
      </c>
      <c r="G2" s="12">
        <f>H2+J2</f>
        <v>736</v>
      </c>
      <c r="H2" s="12">
        <f>SUM(E2,E4,E5,E6,E8,E10,E12,E13,E15,E16,E17,E19,E21,E22,E24,E26,E28,E29,E31,E32)</f>
        <v>679</v>
      </c>
      <c r="J2" s="12">
        <f>SUM(E3,E7,E9,E11,E14,E18,E20,E23,E25,E27,E30)</f>
        <v>57</v>
      </c>
    </row>
    <row r="3" spans="1:10" ht="15.75">
      <c r="A3" s="9">
        <v>2</v>
      </c>
      <c r="B3" s="10" t="s">
        <v>46</v>
      </c>
      <c r="C3" s="9" t="s">
        <v>12</v>
      </c>
      <c r="D3" s="9" t="s">
        <v>14</v>
      </c>
      <c r="E3" s="9">
        <v>1</v>
      </c>
    </row>
    <row r="4" spans="1:10" ht="15.75">
      <c r="A4" s="9">
        <v>3</v>
      </c>
      <c r="B4" s="10" t="s">
        <v>46</v>
      </c>
      <c r="C4" s="9" t="s">
        <v>15</v>
      </c>
      <c r="D4" s="9" t="s">
        <v>13</v>
      </c>
      <c r="E4" s="9">
        <v>15</v>
      </c>
    </row>
    <row r="5" spans="1:10" ht="15.75">
      <c r="A5" s="9">
        <v>4</v>
      </c>
      <c r="B5" s="10" t="s">
        <v>46</v>
      </c>
      <c r="C5" s="9" t="s">
        <v>17</v>
      </c>
      <c r="D5" s="9" t="s">
        <v>13</v>
      </c>
      <c r="E5" s="9">
        <v>3</v>
      </c>
    </row>
    <row r="6" spans="1:10" ht="15.75">
      <c r="A6" s="9">
        <v>5</v>
      </c>
      <c r="B6" s="10" t="s">
        <v>46</v>
      </c>
      <c r="C6" s="9" t="s">
        <v>18</v>
      </c>
      <c r="D6" s="9" t="s">
        <v>13</v>
      </c>
      <c r="E6" s="9">
        <v>1</v>
      </c>
    </row>
    <row r="7" spans="1:10" ht="15.75">
      <c r="A7" s="9">
        <v>6</v>
      </c>
      <c r="B7" s="10" t="s">
        <v>46</v>
      </c>
      <c r="C7" s="9" t="s">
        <v>19</v>
      </c>
      <c r="D7" s="9" t="s">
        <v>14</v>
      </c>
      <c r="E7" s="9">
        <v>8</v>
      </c>
    </row>
    <row r="8" spans="1:10" ht="15.75">
      <c r="A8" s="9">
        <v>7</v>
      </c>
      <c r="B8" s="10" t="s">
        <v>46</v>
      </c>
      <c r="C8" s="9" t="s">
        <v>20</v>
      </c>
      <c r="D8" s="9" t="s">
        <v>13</v>
      </c>
      <c r="E8" s="9">
        <v>20</v>
      </c>
    </row>
    <row r="9" spans="1:10" ht="15.75">
      <c r="A9" s="9">
        <v>8</v>
      </c>
      <c r="B9" s="10" t="s">
        <v>46</v>
      </c>
      <c r="C9" s="9" t="s">
        <v>20</v>
      </c>
      <c r="D9" s="9" t="s">
        <v>14</v>
      </c>
      <c r="E9" s="9">
        <v>5</v>
      </c>
    </row>
    <row r="10" spans="1:10" ht="15.75">
      <c r="A10" s="9">
        <v>9</v>
      </c>
      <c r="B10" s="10" t="s">
        <v>46</v>
      </c>
      <c r="C10" s="9" t="s">
        <v>21</v>
      </c>
      <c r="D10" s="9" t="s">
        <v>13</v>
      </c>
      <c r="E10" s="9">
        <v>6</v>
      </c>
    </row>
    <row r="11" spans="1:10" ht="15.75">
      <c r="A11" s="9">
        <v>10</v>
      </c>
      <c r="B11" s="10" t="s">
        <v>46</v>
      </c>
      <c r="C11" s="9" t="s">
        <v>21</v>
      </c>
      <c r="D11" s="9" t="s">
        <v>14</v>
      </c>
      <c r="E11" s="9">
        <v>10</v>
      </c>
    </row>
    <row r="12" spans="1:10" ht="15.75">
      <c r="A12" s="9">
        <v>11</v>
      </c>
      <c r="B12" s="10" t="s">
        <v>46</v>
      </c>
      <c r="C12" s="9" t="s">
        <v>22</v>
      </c>
      <c r="D12" s="9" t="s">
        <v>13</v>
      </c>
      <c r="E12" s="9">
        <v>1</v>
      </c>
    </row>
    <row r="13" spans="1:10" ht="15.75">
      <c r="A13" s="9">
        <v>12</v>
      </c>
      <c r="B13" s="10" t="s">
        <v>46</v>
      </c>
      <c r="C13" s="9" t="s">
        <v>23</v>
      </c>
      <c r="D13" s="9" t="s">
        <v>13</v>
      </c>
      <c r="E13" s="9">
        <v>29</v>
      </c>
    </row>
    <row r="14" spans="1:10" ht="15.75">
      <c r="A14" s="9">
        <v>13</v>
      </c>
      <c r="B14" s="10" t="s">
        <v>46</v>
      </c>
      <c r="C14" s="9" t="s">
        <v>23</v>
      </c>
      <c r="D14" s="9" t="s">
        <v>14</v>
      </c>
      <c r="E14" s="9">
        <v>1</v>
      </c>
    </row>
    <row r="15" spans="1:10" ht="15.75">
      <c r="A15" s="9">
        <v>14</v>
      </c>
      <c r="B15" s="10" t="s">
        <v>46</v>
      </c>
      <c r="C15" s="9" t="s">
        <v>24</v>
      </c>
      <c r="D15" s="9" t="s">
        <v>13</v>
      </c>
      <c r="E15" s="9">
        <v>372</v>
      </c>
    </row>
    <row r="16" spans="1:10" ht="15.75">
      <c r="A16" s="9">
        <v>15</v>
      </c>
      <c r="B16" s="10" t="s">
        <v>46</v>
      </c>
      <c r="C16" s="9" t="s">
        <v>25</v>
      </c>
      <c r="D16" s="9" t="s">
        <v>13</v>
      </c>
      <c r="E16" s="9">
        <v>1</v>
      </c>
    </row>
    <row r="17" spans="1:5" ht="15.75">
      <c r="A17" s="9">
        <v>16</v>
      </c>
      <c r="B17" s="10" t="s">
        <v>46</v>
      </c>
      <c r="C17" s="9" t="s">
        <v>26</v>
      </c>
      <c r="D17" s="9" t="s">
        <v>13</v>
      </c>
      <c r="E17" s="9">
        <v>1</v>
      </c>
    </row>
    <row r="18" spans="1:5" ht="15.75">
      <c r="A18" s="9">
        <v>17</v>
      </c>
      <c r="B18" s="10" t="s">
        <v>46</v>
      </c>
      <c r="C18" s="9" t="s">
        <v>26</v>
      </c>
      <c r="D18" s="9" t="s">
        <v>14</v>
      </c>
      <c r="E18" s="9">
        <v>3</v>
      </c>
    </row>
    <row r="19" spans="1:5" ht="15.75">
      <c r="A19" s="9">
        <v>18</v>
      </c>
      <c r="B19" s="10" t="s">
        <v>46</v>
      </c>
      <c r="C19" s="9" t="s">
        <v>27</v>
      </c>
      <c r="D19" s="9" t="s">
        <v>13</v>
      </c>
      <c r="E19" s="9">
        <v>2</v>
      </c>
    </row>
    <row r="20" spans="1:5" ht="15.75">
      <c r="A20" s="9">
        <v>19</v>
      </c>
      <c r="B20" s="10" t="s">
        <v>46</v>
      </c>
      <c r="C20" s="9" t="s">
        <v>27</v>
      </c>
      <c r="D20" s="9" t="s">
        <v>14</v>
      </c>
      <c r="E20" s="9">
        <v>3</v>
      </c>
    </row>
    <row r="21" spans="1:5" ht="15.75">
      <c r="A21" s="9">
        <v>20</v>
      </c>
      <c r="B21" s="10" t="s">
        <v>46</v>
      </c>
      <c r="C21" s="9" t="s">
        <v>38</v>
      </c>
      <c r="D21" s="9" t="s">
        <v>13</v>
      </c>
      <c r="E21" s="9">
        <v>1</v>
      </c>
    </row>
    <row r="22" spans="1:5" ht="15.75">
      <c r="A22" s="9">
        <v>21</v>
      </c>
      <c r="B22" s="10" t="s">
        <v>46</v>
      </c>
      <c r="C22" s="9" t="s">
        <v>28</v>
      </c>
      <c r="D22" s="9" t="s">
        <v>13</v>
      </c>
      <c r="E22" s="9">
        <v>2</v>
      </c>
    </row>
    <row r="23" spans="1:5" ht="15.75">
      <c r="A23" s="9">
        <v>22</v>
      </c>
      <c r="B23" s="10" t="s">
        <v>46</v>
      </c>
      <c r="C23" s="9" t="s">
        <v>28</v>
      </c>
      <c r="D23" s="9" t="s">
        <v>14</v>
      </c>
      <c r="E23" s="9">
        <v>1</v>
      </c>
    </row>
    <row r="24" spans="1:5" ht="15.75">
      <c r="A24" s="9">
        <v>23</v>
      </c>
      <c r="B24" s="10" t="s">
        <v>46</v>
      </c>
      <c r="C24" s="9" t="s">
        <v>29</v>
      </c>
      <c r="D24" s="9" t="s">
        <v>13</v>
      </c>
      <c r="E24" s="9">
        <v>51</v>
      </c>
    </row>
    <row r="25" spans="1:5" ht="15.75">
      <c r="A25" s="9">
        <v>24</v>
      </c>
      <c r="B25" s="10" t="s">
        <v>46</v>
      </c>
      <c r="C25" s="9" t="s">
        <v>29</v>
      </c>
      <c r="D25" s="9" t="s">
        <v>14</v>
      </c>
      <c r="E25" s="9">
        <v>6</v>
      </c>
    </row>
    <row r="26" spans="1:5" ht="15.75">
      <c r="A26" s="9">
        <v>25</v>
      </c>
      <c r="B26" s="10" t="s">
        <v>46</v>
      </c>
      <c r="C26" s="9" t="s">
        <v>30</v>
      </c>
      <c r="D26" s="9" t="s">
        <v>13</v>
      </c>
      <c r="E26" s="9">
        <v>158</v>
      </c>
    </row>
    <row r="27" spans="1:5" ht="15.75">
      <c r="A27" s="9">
        <v>26</v>
      </c>
      <c r="B27" s="10" t="s">
        <v>46</v>
      </c>
      <c r="C27" s="9" t="s">
        <v>30</v>
      </c>
      <c r="D27" s="9" t="s">
        <v>14</v>
      </c>
      <c r="E27" s="9">
        <v>18</v>
      </c>
    </row>
    <row r="28" spans="1:5" ht="15.75">
      <c r="A28" s="9">
        <v>27</v>
      </c>
      <c r="B28" s="10" t="s">
        <v>46</v>
      </c>
      <c r="C28" s="9" t="s">
        <v>31</v>
      </c>
      <c r="D28" s="9" t="s">
        <v>13</v>
      </c>
      <c r="E28" s="9">
        <v>4</v>
      </c>
    </row>
    <row r="29" spans="1:5" ht="15.75">
      <c r="A29" s="9">
        <v>28</v>
      </c>
      <c r="B29" s="10" t="s">
        <v>46</v>
      </c>
      <c r="C29" s="9" t="s">
        <v>32</v>
      </c>
      <c r="D29" s="9" t="s">
        <v>13</v>
      </c>
      <c r="E29" s="9">
        <v>2</v>
      </c>
    </row>
    <row r="30" spans="1:5" ht="15.75">
      <c r="A30" s="9">
        <v>29</v>
      </c>
      <c r="B30" s="10" t="s">
        <v>46</v>
      </c>
      <c r="C30" s="9" t="s">
        <v>33</v>
      </c>
      <c r="D30" s="9" t="s">
        <v>14</v>
      </c>
      <c r="E30" s="9">
        <v>1</v>
      </c>
    </row>
    <row r="31" spans="1:5" ht="15.75">
      <c r="A31" s="9">
        <v>30</v>
      </c>
      <c r="B31" s="10" t="s">
        <v>46</v>
      </c>
      <c r="C31" s="9" t="s">
        <v>34</v>
      </c>
      <c r="D31" s="9" t="s">
        <v>13</v>
      </c>
      <c r="E31" s="9">
        <v>4</v>
      </c>
    </row>
    <row r="32" spans="1:5" ht="15.75">
      <c r="A32" s="9">
        <v>31</v>
      </c>
      <c r="B32" s="10" t="s">
        <v>46</v>
      </c>
      <c r="C32" s="9" t="s">
        <v>35</v>
      </c>
      <c r="D32" s="9" t="s">
        <v>13</v>
      </c>
      <c r="E32" s="9">
        <v>1</v>
      </c>
    </row>
    <row r="33" spans="1:10" ht="15.75">
      <c r="A33" s="9">
        <v>32</v>
      </c>
      <c r="B33" s="10" t="s">
        <v>47</v>
      </c>
      <c r="C33" s="9" t="s">
        <v>15</v>
      </c>
      <c r="D33" s="9" t="s">
        <v>13</v>
      </c>
      <c r="E33" s="9">
        <v>17</v>
      </c>
      <c r="G33" s="12">
        <f>H33+J33</f>
        <v>806</v>
      </c>
      <c r="H33" s="12">
        <f>SUM(E33,E34,E35,E37,E39,E41,E42,E44,E45,E47,E49,E50,E50,E52,E54,E55,E56)</f>
        <v>735</v>
      </c>
      <c r="J33" s="12">
        <f>SUM(E36,E38,E40,E43,E46,E48,E51,E53)</f>
        <v>71</v>
      </c>
    </row>
    <row r="34" spans="1:10" ht="15.75">
      <c r="A34" s="9">
        <v>33</v>
      </c>
      <c r="B34" s="10" t="s">
        <v>47</v>
      </c>
      <c r="C34" s="9" t="s">
        <v>17</v>
      </c>
      <c r="D34" s="9" t="s">
        <v>13</v>
      </c>
      <c r="E34" s="9">
        <v>1</v>
      </c>
    </row>
    <row r="35" spans="1:10" ht="15.75">
      <c r="A35" s="9">
        <v>34</v>
      </c>
      <c r="B35" s="10" t="s">
        <v>47</v>
      </c>
      <c r="C35" s="9" t="s">
        <v>18</v>
      </c>
      <c r="D35" s="9" t="s">
        <v>13</v>
      </c>
      <c r="E35" s="9">
        <v>3</v>
      </c>
    </row>
    <row r="36" spans="1:10" ht="15.75">
      <c r="A36" s="9">
        <v>35</v>
      </c>
      <c r="B36" s="10" t="s">
        <v>47</v>
      </c>
      <c r="C36" s="9" t="s">
        <v>19</v>
      </c>
      <c r="D36" s="9" t="s">
        <v>14</v>
      </c>
      <c r="E36" s="9">
        <v>6</v>
      </c>
    </row>
    <row r="37" spans="1:10" ht="15.75">
      <c r="A37" s="9">
        <v>36</v>
      </c>
      <c r="B37" s="10" t="s">
        <v>47</v>
      </c>
      <c r="C37" s="9" t="s">
        <v>20</v>
      </c>
      <c r="D37" s="9" t="s">
        <v>13</v>
      </c>
      <c r="E37" s="9">
        <v>20</v>
      </c>
    </row>
    <row r="38" spans="1:10" ht="15.75">
      <c r="A38" s="9">
        <v>37</v>
      </c>
      <c r="B38" s="10" t="s">
        <v>47</v>
      </c>
      <c r="C38" s="9" t="s">
        <v>20</v>
      </c>
      <c r="D38" s="9" t="s">
        <v>14</v>
      </c>
      <c r="E38" s="9">
        <v>5</v>
      </c>
    </row>
    <row r="39" spans="1:10" ht="15.75">
      <c r="A39" s="9">
        <v>38</v>
      </c>
      <c r="B39" s="10" t="s">
        <v>47</v>
      </c>
      <c r="C39" s="9" t="s">
        <v>21</v>
      </c>
      <c r="D39" s="9" t="s">
        <v>13</v>
      </c>
      <c r="E39" s="9">
        <v>6</v>
      </c>
    </row>
    <row r="40" spans="1:10" ht="15.75">
      <c r="A40" s="9">
        <v>39</v>
      </c>
      <c r="B40" s="10" t="s">
        <v>47</v>
      </c>
      <c r="C40" s="9" t="s">
        <v>21</v>
      </c>
      <c r="D40" s="9" t="s">
        <v>14</v>
      </c>
      <c r="E40" s="9">
        <v>10</v>
      </c>
    </row>
    <row r="41" spans="1:10" ht="15.75">
      <c r="A41" s="9">
        <v>40</v>
      </c>
      <c r="B41" s="10" t="s">
        <v>47</v>
      </c>
      <c r="C41" s="9" t="s">
        <v>23</v>
      </c>
      <c r="D41" s="9" t="s">
        <v>13</v>
      </c>
      <c r="E41" s="9">
        <v>55</v>
      </c>
    </row>
    <row r="42" spans="1:10" ht="15.75">
      <c r="A42" s="9">
        <v>41</v>
      </c>
      <c r="B42" s="10" t="s">
        <v>47</v>
      </c>
      <c r="C42" s="9" t="s">
        <v>24</v>
      </c>
      <c r="D42" s="9" t="s">
        <v>13</v>
      </c>
      <c r="E42" s="9">
        <v>377</v>
      </c>
    </row>
    <row r="43" spans="1:10" ht="15.75">
      <c r="A43" s="9">
        <v>42</v>
      </c>
      <c r="B43" s="10" t="s">
        <v>47</v>
      </c>
      <c r="C43" s="9" t="s">
        <v>24</v>
      </c>
      <c r="D43" s="9" t="s">
        <v>14</v>
      </c>
      <c r="E43" s="9">
        <v>3</v>
      </c>
    </row>
    <row r="44" spans="1:10" ht="15.75">
      <c r="A44" s="9">
        <v>43</v>
      </c>
      <c r="B44" s="10" t="s">
        <v>47</v>
      </c>
      <c r="C44" s="9" t="s">
        <v>25</v>
      </c>
      <c r="D44" s="9" t="s">
        <v>13</v>
      </c>
      <c r="E44" s="9">
        <v>4</v>
      </c>
    </row>
    <row r="45" spans="1:10" ht="15.75">
      <c r="A45" s="9">
        <v>44</v>
      </c>
      <c r="B45" s="10" t="s">
        <v>47</v>
      </c>
      <c r="C45" s="9" t="s">
        <v>26</v>
      </c>
      <c r="D45" s="9" t="s">
        <v>13</v>
      </c>
      <c r="E45" s="9">
        <v>1</v>
      </c>
    </row>
    <row r="46" spans="1:10" ht="15.75">
      <c r="A46" s="9">
        <v>45</v>
      </c>
      <c r="B46" s="10" t="s">
        <v>47</v>
      </c>
      <c r="C46" s="9" t="s">
        <v>26</v>
      </c>
      <c r="D46" s="9" t="s">
        <v>14</v>
      </c>
      <c r="E46" s="9">
        <v>4</v>
      </c>
    </row>
    <row r="47" spans="1:10" ht="15.75">
      <c r="A47" s="9">
        <v>46</v>
      </c>
      <c r="B47" s="10" t="s">
        <v>47</v>
      </c>
      <c r="C47" s="9" t="s">
        <v>27</v>
      </c>
      <c r="D47" s="9" t="s">
        <v>13</v>
      </c>
      <c r="E47" s="9">
        <v>5</v>
      </c>
    </row>
    <row r="48" spans="1:10" ht="15.75">
      <c r="A48" s="9">
        <v>47</v>
      </c>
      <c r="B48" s="10" t="s">
        <v>47</v>
      </c>
      <c r="C48" s="9" t="s">
        <v>27</v>
      </c>
      <c r="D48" s="9" t="s">
        <v>14</v>
      </c>
      <c r="E48" s="9">
        <v>14</v>
      </c>
    </row>
    <row r="49" spans="1:10" ht="15.75">
      <c r="A49" s="9">
        <v>48</v>
      </c>
      <c r="B49" s="10" t="s">
        <v>47</v>
      </c>
      <c r="C49" s="9" t="s">
        <v>38</v>
      </c>
      <c r="D49" s="9" t="s">
        <v>13</v>
      </c>
      <c r="E49" s="9">
        <v>1</v>
      </c>
    </row>
    <row r="50" spans="1:10" ht="15.75">
      <c r="A50" s="9">
        <v>49</v>
      </c>
      <c r="B50" s="10" t="s">
        <v>47</v>
      </c>
      <c r="C50" s="9" t="s">
        <v>29</v>
      </c>
      <c r="D50" s="9" t="s">
        <v>13</v>
      </c>
      <c r="E50" s="9">
        <v>40</v>
      </c>
    </row>
    <row r="51" spans="1:10" ht="15.75">
      <c r="A51" s="9">
        <v>50</v>
      </c>
      <c r="B51" s="10" t="s">
        <v>47</v>
      </c>
      <c r="C51" s="9" t="s">
        <v>29</v>
      </c>
      <c r="D51" s="9" t="s">
        <v>14</v>
      </c>
      <c r="E51" s="9">
        <v>11</v>
      </c>
    </row>
    <row r="52" spans="1:10" ht="15.75">
      <c r="A52" s="9">
        <v>51</v>
      </c>
      <c r="B52" s="10" t="s">
        <v>47</v>
      </c>
      <c r="C52" s="9" t="s">
        <v>30</v>
      </c>
      <c r="D52" s="9" t="s">
        <v>13</v>
      </c>
      <c r="E52" s="9">
        <v>158</v>
      </c>
    </row>
    <row r="53" spans="1:10" ht="15.75">
      <c r="A53" s="9">
        <v>52</v>
      </c>
      <c r="B53" s="10" t="s">
        <v>47</v>
      </c>
      <c r="C53" s="9" t="s">
        <v>30</v>
      </c>
      <c r="D53" s="9" t="s">
        <v>14</v>
      </c>
      <c r="E53" s="9">
        <v>18</v>
      </c>
    </row>
    <row r="54" spans="1:10" ht="15.75">
      <c r="A54" s="9">
        <v>53</v>
      </c>
      <c r="B54" s="10" t="s">
        <v>47</v>
      </c>
      <c r="C54" s="9" t="s">
        <v>31</v>
      </c>
      <c r="D54" s="9" t="s">
        <v>13</v>
      </c>
      <c r="E54" s="9">
        <v>2</v>
      </c>
    </row>
    <row r="55" spans="1:10" ht="15.75">
      <c r="A55" s="9">
        <v>54</v>
      </c>
      <c r="B55" s="10" t="s">
        <v>47</v>
      </c>
      <c r="C55" s="9" t="s">
        <v>32</v>
      </c>
      <c r="D55" s="9" t="s">
        <v>13</v>
      </c>
      <c r="E55" s="9">
        <v>4</v>
      </c>
    </row>
    <row r="56" spans="1:10" ht="15.75">
      <c r="A56" s="9">
        <v>55</v>
      </c>
      <c r="B56" s="10" t="s">
        <v>47</v>
      </c>
      <c r="C56" s="9" t="s">
        <v>34</v>
      </c>
      <c r="D56" s="9" t="s">
        <v>13</v>
      </c>
      <c r="E56" s="9">
        <v>1</v>
      </c>
    </row>
    <row r="57" spans="1:10" ht="15.75">
      <c r="A57" s="9">
        <v>56</v>
      </c>
      <c r="B57" s="9" t="s">
        <v>48</v>
      </c>
      <c r="C57" s="9" t="s">
        <v>15</v>
      </c>
      <c r="D57" s="9" t="s">
        <v>13</v>
      </c>
      <c r="E57" s="9">
        <v>15</v>
      </c>
      <c r="G57" s="12">
        <f>H57+J57</f>
        <v>661</v>
      </c>
      <c r="H57" s="12">
        <f>SUM(E57,E59,E61,E63,E65,E67,E69,E72,E73,E74,E76,E78,E79,E80)</f>
        <v>588</v>
      </c>
      <c r="J57" s="12">
        <f>SUM(E58,E60,E62,E64,E66,E68,E70,E71,E75,E77)</f>
        <v>73</v>
      </c>
    </row>
    <row r="58" spans="1:10" ht="15.75">
      <c r="A58" s="9">
        <v>57</v>
      </c>
      <c r="B58" s="9" t="s">
        <v>48</v>
      </c>
      <c r="C58" s="9" t="s">
        <v>15</v>
      </c>
      <c r="D58" s="9" t="s">
        <v>14</v>
      </c>
      <c r="E58" s="9">
        <v>1</v>
      </c>
    </row>
    <row r="59" spans="1:10" ht="15.75">
      <c r="A59" s="9">
        <v>58</v>
      </c>
      <c r="B59" s="9" t="s">
        <v>48</v>
      </c>
      <c r="C59" s="9" t="s">
        <v>18</v>
      </c>
      <c r="D59" s="9" t="s">
        <v>13</v>
      </c>
      <c r="E59" s="9">
        <v>1</v>
      </c>
    </row>
    <row r="60" spans="1:10" ht="15.75">
      <c r="A60" s="9">
        <v>59</v>
      </c>
      <c r="B60" s="9" t="s">
        <v>48</v>
      </c>
      <c r="C60" s="9" t="s">
        <v>19</v>
      </c>
      <c r="D60" s="9" t="s">
        <v>14</v>
      </c>
      <c r="E60" s="9">
        <v>17</v>
      </c>
    </row>
    <row r="61" spans="1:10" ht="15.75">
      <c r="A61" s="9">
        <v>60</v>
      </c>
      <c r="B61" s="9" t="s">
        <v>48</v>
      </c>
      <c r="C61" s="9" t="s">
        <v>20</v>
      </c>
      <c r="D61" s="9" t="s">
        <v>13</v>
      </c>
      <c r="E61" s="9">
        <v>18</v>
      </c>
    </row>
    <row r="62" spans="1:10" ht="15.75">
      <c r="A62" s="9">
        <v>61</v>
      </c>
      <c r="B62" s="9" t="s">
        <v>48</v>
      </c>
      <c r="C62" s="9" t="s">
        <v>20</v>
      </c>
      <c r="D62" s="9" t="s">
        <v>14</v>
      </c>
      <c r="E62" s="9">
        <v>2</v>
      </c>
    </row>
    <row r="63" spans="1:10" ht="15.75">
      <c r="A63" s="9">
        <v>62</v>
      </c>
      <c r="B63" s="9" t="s">
        <v>48</v>
      </c>
      <c r="C63" s="9" t="s">
        <v>21</v>
      </c>
      <c r="D63" s="9" t="s">
        <v>13</v>
      </c>
      <c r="E63" s="9">
        <v>5</v>
      </c>
    </row>
    <row r="64" spans="1:10" ht="15.75">
      <c r="A64" s="9">
        <v>63</v>
      </c>
      <c r="B64" s="9" t="s">
        <v>48</v>
      </c>
      <c r="C64" s="9" t="s">
        <v>21</v>
      </c>
      <c r="D64" s="9" t="s">
        <v>14</v>
      </c>
      <c r="E64" s="9">
        <v>15</v>
      </c>
    </row>
    <row r="65" spans="1:5" ht="15.75">
      <c r="A65" s="9">
        <v>64</v>
      </c>
      <c r="B65" s="9" t="s">
        <v>48</v>
      </c>
      <c r="C65" s="9" t="s">
        <v>23</v>
      </c>
      <c r="D65" s="9" t="s">
        <v>13</v>
      </c>
      <c r="E65" s="9">
        <v>29</v>
      </c>
    </row>
    <row r="66" spans="1:5" ht="15.75">
      <c r="A66" s="9">
        <v>65</v>
      </c>
      <c r="B66" s="9" t="s">
        <v>48</v>
      </c>
      <c r="C66" s="9" t="s">
        <v>23</v>
      </c>
      <c r="D66" s="9" t="s">
        <v>14</v>
      </c>
      <c r="E66" s="9">
        <v>1</v>
      </c>
    </row>
    <row r="67" spans="1:5" ht="15.75">
      <c r="A67" s="9">
        <v>66</v>
      </c>
      <c r="B67" s="9" t="s">
        <v>48</v>
      </c>
      <c r="C67" s="9" t="s">
        <v>24</v>
      </c>
      <c r="D67" s="9" t="s">
        <v>13</v>
      </c>
      <c r="E67" s="9">
        <v>307</v>
      </c>
    </row>
    <row r="68" spans="1:5" ht="15.75">
      <c r="A68" s="9">
        <v>67</v>
      </c>
      <c r="B68" s="9" t="s">
        <v>48</v>
      </c>
      <c r="C68" s="9" t="s">
        <v>24</v>
      </c>
      <c r="D68" s="9" t="s">
        <v>14</v>
      </c>
      <c r="E68" s="9">
        <v>3</v>
      </c>
    </row>
    <row r="69" spans="1:5" ht="15.75">
      <c r="A69" s="9">
        <v>68</v>
      </c>
      <c r="B69" s="9" t="s">
        <v>48</v>
      </c>
      <c r="C69" s="9" t="s">
        <v>25</v>
      </c>
      <c r="D69" s="9" t="s">
        <v>13</v>
      </c>
      <c r="E69" s="9">
        <v>2</v>
      </c>
    </row>
    <row r="70" spans="1:5" ht="15.75">
      <c r="A70" s="9">
        <v>69</v>
      </c>
      <c r="B70" s="9" t="s">
        <v>48</v>
      </c>
      <c r="C70" s="9" t="s">
        <v>26</v>
      </c>
      <c r="D70" s="9" t="s">
        <v>14</v>
      </c>
      <c r="E70" s="9">
        <v>1</v>
      </c>
    </row>
    <row r="71" spans="1:5" ht="15.75">
      <c r="A71" s="9">
        <v>70</v>
      </c>
      <c r="B71" s="9" t="s">
        <v>48</v>
      </c>
      <c r="C71" s="9" t="s">
        <v>27</v>
      </c>
      <c r="D71" s="9" t="s">
        <v>14</v>
      </c>
      <c r="E71" s="9">
        <v>6</v>
      </c>
    </row>
    <row r="72" spans="1:5" ht="15.75">
      <c r="A72" s="9">
        <v>71</v>
      </c>
      <c r="B72" s="9" t="s">
        <v>48</v>
      </c>
      <c r="C72" s="9" t="s">
        <v>38</v>
      </c>
      <c r="D72" s="9" t="s">
        <v>13</v>
      </c>
      <c r="E72" s="9">
        <v>1</v>
      </c>
    </row>
    <row r="73" spans="1:5" ht="15.75">
      <c r="A73" s="9">
        <v>72</v>
      </c>
      <c r="B73" s="9" t="s">
        <v>48</v>
      </c>
      <c r="C73" s="9" t="s">
        <v>28</v>
      </c>
      <c r="D73" s="9" t="s">
        <v>13</v>
      </c>
      <c r="E73" s="9">
        <v>1</v>
      </c>
    </row>
    <row r="74" spans="1:5" ht="15.75">
      <c r="A74" s="9">
        <v>73</v>
      </c>
      <c r="B74" s="9" t="s">
        <v>48</v>
      </c>
      <c r="C74" s="9" t="s">
        <v>29</v>
      </c>
      <c r="D74" s="9" t="s">
        <v>13</v>
      </c>
      <c r="E74" s="9">
        <v>58</v>
      </c>
    </row>
    <row r="75" spans="1:5" ht="15.75">
      <c r="A75" s="9">
        <v>74</v>
      </c>
      <c r="B75" s="9" t="s">
        <v>48</v>
      </c>
      <c r="C75" s="9" t="s">
        <v>29</v>
      </c>
      <c r="D75" s="9" t="s">
        <v>14</v>
      </c>
      <c r="E75" s="9">
        <v>6</v>
      </c>
    </row>
    <row r="76" spans="1:5" ht="15.75">
      <c r="A76" s="9">
        <v>75</v>
      </c>
      <c r="B76" s="9" t="s">
        <v>48</v>
      </c>
      <c r="C76" s="9" t="s">
        <v>30</v>
      </c>
      <c r="D76" s="9" t="s">
        <v>13</v>
      </c>
      <c r="E76" s="9">
        <v>139</v>
      </c>
    </row>
    <row r="77" spans="1:5" ht="15.75">
      <c r="A77" s="9">
        <v>76</v>
      </c>
      <c r="B77" s="9" t="s">
        <v>48</v>
      </c>
      <c r="C77" s="9" t="s">
        <v>30</v>
      </c>
      <c r="D77" s="9" t="s">
        <v>14</v>
      </c>
      <c r="E77" s="9">
        <v>21</v>
      </c>
    </row>
    <row r="78" spans="1:5" ht="15.75">
      <c r="A78" s="9">
        <v>77</v>
      </c>
      <c r="B78" s="9" t="s">
        <v>48</v>
      </c>
      <c r="C78" s="9" t="s">
        <v>32</v>
      </c>
      <c r="D78" s="9" t="s">
        <v>13</v>
      </c>
      <c r="E78" s="9">
        <v>6</v>
      </c>
    </row>
    <row r="79" spans="1:5" ht="15.75">
      <c r="A79" s="9">
        <v>78</v>
      </c>
      <c r="B79" s="9" t="s">
        <v>48</v>
      </c>
      <c r="C79" s="9" t="s">
        <v>33</v>
      </c>
      <c r="D79" s="9" t="s">
        <v>13</v>
      </c>
      <c r="E79" s="9">
        <v>4</v>
      </c>
    </row>
    <row r="80" spans="1:5" ht="15.75">
      <c r="A80" s="9">
        <v>79</v>
      </c>
      <c r="B80" s="9" t="s">
        <v>48</v>
      </c>
      <c r="C80" s="9" t="s">
        <v>34</v>
      </c>
      <c r="D80" s="9" t="s">
        <v>13</v>
      </c>
      <c r="E80" s="9">
        <v>2</v>
      </c>
    </row>
    <row r="81" spans="1:10" ht="15.75">
      <c r="A81" s="9">
        <v>80</v>
      </c>
      <c r="B81" s="9" t="s">
        <v>49</v>
      </c>
      <c r="C81" s="9" t="s">
        <v>12</v>
      </c>
      <c r="D81" s="9" t="s">
        <v>13</v>
      </c>
      <c r="E81" s="9">
        <v>1</v>
      </c>
      <c r="G81" s="12">
        <f>H81+J81</f>
        <v>701</v>
      </c>
      <c r="H81" s="12">
        <f>SUM(E81,E83,E84,E86,E88,E90,E91,E93,E94,E95,E97,E99,E101,E102)</f>
        <v>641</v>
      </c>
      <c r="J81" s="12">
        <f>SUM(E82,E85,E87,E89,E92,E96,E98,E100)</f>
        <v>60</v>
      </c>
    </row>
    <row r="82" spans="1:10" ht="15.75">
      <c r="A82" s="9">
        <v>81</v>
      </c>
      <c r="B82" s="9" t="s">
        <v>49</v>
      </c>
      <c r="C82" s="9" t="s">
        <v>12</v>
      </c>
      <c r="D82" s="9" t="s">
        <v>14</v>
      </c>
      <c r="E82" s="9">
        <v>1</v>
      </c>
    </row>
    <row r="83" spans="1:10" ht="15.75">
      <c r="A83" s="9">
        <v>82</v>
      </c>
      <c r="B83" s="9" t="s">
        <v>49</v>
      </c>
      <c r="C83" s="9" t="s">
        <v>15</v>
      </c>
      <c r="D83" s="9" t="s">
        <v>13</v>
      </c>
      <c r="E83" s="9">
        <v>13</v>
      </c>
    </row>
    <row r="84" spans="1:10" ht="15.75">
      <c r="A84" s="9">
        <v>83</v>
      </c>
      <c r="B84" s="9" t="s">
        <v>49</v>
      </c>
      <c r="C84" s="9" t="s">
        <v>18</v>
      </c>
      <c r="D84" s="9" t="s">
        <v>13</v>
      </c>
      <c r="E84" s="9">
        <v>1</v>
      </c>
    </row>
    <row r="85" spans="1:10" ht="15.75">
      <c r="A85" s="9">
        <v>84</v>
      </c>
      <c r="B85" s="9" t="s">
        <v>49</v>
      </c>
      <c r="C85" s="9" t="s">
        <v>19</v>
      </c>
      <c r="D85" s="9" t="s">
        <v>14</v>
      </c>
      <c r="E85" s="9">
        <v>11</v>
      </c>
    </row>
    <row r="86" spans="1:10" ht="15.75">
      <c r="A86" s="9">
        <v>85</v>
      </c>
      <c r="B86" s="9" t="s">
        <v>49</v>
      </c>
      <c r="C86" s="9" t="s">
        <v>20</v>
      </c>
      <c r="D86" s="9" t="s">
        <v>13</v>
      </c>
      <c r="E86" s="9">
        <v>15</v>
      </c>
    </row>
    <row r="87" spans="1:10" ht="15.75">
      <c r="A87" s="9">
        <v>86</v>
      </c>
      <c r="B87" s="9" t="s">
        <v>49</v>
      </c>
      <c r="C87" s="9" t="s">
        <v>20</v>
      </c>
      <c r="D87" s="9" t="s">
        <v>14</v>
      </c>
      <c r="E87" s="9">
        <v>2</v>
      </c>
    </row>
    <row r="88" spans="1:10" ht="15.75">
      <c r="A88" s="9">
        <v>87</v>
      </c>
      <c r="B88" s="9" t="s">
        <v>49</v>
      </c>
      <c r="C88" s="9" t="s">
        <v>21</v>
      </c>
      <c r="D88" s="9" t="s">
        <v>13</v>
      </c>
      <c r="E88" s="9">
        <v>4</v>
      </c>
    </row>
    <row r="89" spans="1:10" ht="15.75">
      <c r="A89" s="9">
        <v>88</v>
      </c>
      <c r="B89" s="9" t="s">
        <v>49</v>
      </c>
      <c r="C89" s="9" t="s">
        <v>21</v>
      </c>
      <c r="D89" s="9" t="s">
        <v>14</v>
      </c>
      <c r="E89" s="9">
        <v>12</v>
      </c>
    </row>
    <row r="90" spans="1:10" ht="15.75">
      <c r="A90" s="9">
        <v>89</v>
      </c>
      <c r="B90" s="9" t="s">
        <v>49</v>
      </c>
      <c r="C90" s="9" t="s">
        <v>23</v>
      </c>
      <c r="D90" s="9" t="s">
        <v>13</v>
      </c>
      <c r="E90" s="9">
        <v>22</v>
      </c>
    </row>
    <row r="91" spans="1:10" ht="15.75">
      <c r="A91" s="9">
        <v>90</v>
      </c>
      <c r="B91" s="9" t="s">
        <v>49</v>
      </c>
      <c r="C91" s="9" t="s">
        <v>24</v>
      </c>
      <c r="D91" s="9" t="s">
        <v>13</v>
      </c>
      <c r="E91" s="9">
        <v>362</v>
      </c>
    </row>
    <row r="92" spans="1:10" ht="15.75">
      <c r="A92" s="9">
        <v>91</v>
      </c>
      <c r="B92" s="9" t="s">
        <v>49</v>
      </c>
      <c r="C92" s="9" t="s">
        <v>24</v>
      </c>
      <c r="D92" s="9" t="s">
        <v>14</v>
      </c>
      <c r="E92" s="9">
        <v>3</v>
      </c>
    </row>
    <row r="93" spans="1:10" ht="15.75">
      <c r="A93" s="9">
        <v>92</v>
      </c>
      <c r="B93" s="9" t="s">
        <v>49</v>
      </c>
      <c r="C93" s="9" t="s">
        <v>37</v>
      </c>
      <c r="D93" s="9" t="s">
        <v>13</v>
      </c>
      <c r="E93" s="9">
        <v>1</v>
      </c>
    </row>
    <row r="94" spans="1:10" ht="15.75">
      <c r="A94" s="9">
        <v>93</v>
      </c>
      <c r="B94" s="9" t="s">
        <v>49</v>
      </c>
      <c r="C94" s="9" t="s">
        <v>25</v>
      </c>
      <c r="D94" s="9" t="s">
        <v>13</v>
      </c>
      <c r="E94" s="9">
        <v>1</v>
      </c>
    </row>
    <row r="95" spans="1:10" ht="15.75">
      <c r="A95" s="9">
        <v>94</v>
      </c>
      <c r="B95" s="9" t="s">
        <v>49</v>
      </c>
      <c r="C95" s="9" t="s">
        <v>27</v>
      </c>
      <c r="D95" s="9" t="s">
        <v>13</v>
      </c>
      <c r="E95" s="9">
        <v>2</v>
      </c>
    </row>
    <row r="96" spans="1:10" ht="15.75">
      <c r="A96" s="9">
        <v>95</v>
      </c>
      <c r="B96" s="9" t="s">
        <v>49</v>
      </c>
      <c r="C96" s="9" t="s">
        <v>27</v>
      </c>
      <c r="D96" s="9" t="s">
        <v>14</v>
      </c>
      <c r="E96" s="9">
        <v>2</v>
      </c>
    </row>
    <row r="97" spans="1:10" ht="15.75">
      <c r="A97" s="9">
        <v>96</v>
      </c>
      <c r="B97" s="9" t="s">
        <v>49</v>
      </c>
      <c r="C97" s="9" t="s">
        <v>29</v>
      </c>
      <c r="D97" s="9" t="s">
        <v>13</v>
      </c>
      <c r="E97" s="9">
        <v>64</v>
      </c>
    </row>
    <row r="98" spans="1:10" ht="15.75">
      <c r="A98" s="9">
        <v>97</v>
      </c>
      <c r="B98" s="9" t="s">
        <v>49</v>
      </c>
      <c r="C98" s="9" t="s">
        <v>29</v>
      </c>
      <c r="D98" s="9" t="s">
        <v>14</v>
      </c>
      <c r="E98" s="9">
        <v>10</v>
      </c>
    </row>
    <row r="99" spans="1:10" ht="15.75">
      <c r="A99" s="9">
        <v>98</v>
      </c>
      <c r="B99" s="9" t="s">
        <v>49</v>
      </c>
      <c r="C99" s="9" t="s">
        <v>30</v>
      </c>
      <c r="D99" s="9" t="s">
        <v>13</v>
      </c>
      <c r="E99" s="9">
        <v>148</v>
      </c>
    </row>
    <row r="100" spans="1:10" ht="15.75">
      <c r="A100" s="9">
        <v>99</v>
      </c>
      <c r="B100" s="9" t="s">
        <v>49</v>
      </c>
      <c r="C100" s="9" t="s">
        <v>30</v>
      </c>
      <c r="D100" s="9" t="s">
        <v>14</v>
      </c>
      <c r="E100" s="9">
        <v>19</v>
      </c>
    </row>
    <row r="101" spans="1:10" ht="15.75">
      <c r="A101" s="9">
        <v>100</v>
      </c>
      <c r="B101" s="9" t="s">
        <v>49</v>
      </c>
      <c r="C101" s="9" t="s">
        <v>32</v>
      </c>
      <c r="D101" s="9" t="s">
        <v>13</v>
      </c>
      <c r="E101" s="9">
        <v>1</v>
      </c>
    </row>
    <row r="102" spans="1:10" ht="15.75">
      <c r="A102" s="9">
        <v>101</v>
      </c>
      <c r="B102" s="9" t="s">
        <v>49</v>
      </c>
      <c r="C102" s="9" t="s">
        <v>34</v>
      </c>
      <c r="D102" s="9" t="s">
        <v>13</v>
      </c>
      <c r="E102" s="9">
        <v>6</v>
      </c>
    </row>
    <row r="103" spans="1:10" ht="15.75">
      <c r="A103" s="9">
        <v>102</v>
      </c>
      <c r="B103" s="9" t="s">
        <v>50</v>
      </c>
      <c r="C103" s="9" t="s">
        <v>59</v>
      </c>
      <c r="D103" s="9" t="s">
        <v>14</v>
      </c>
      <c r="E103" s="9">
        <v>1</v>
      </c>
      <c r="G103" s="12">
        <f>H103+J103</f>
        <v>775</v>
      </c>
      <c r="H103" s="12">
        <f>SUM(E105,E106,E107,E110,E112,E114,E115,E117,E119,E121,E123,E124,E125,E127,E129,E131,E132)</f>
        <v>710</v>
      </c>
      <c r="J103" s="12">
        <f>SUM(E103,E104,E108,E109,E111,E113,E116,E118,E120,E122,E126,E128,E130)</f>
        <v>65</v>
      </c>
    </row>
    <row r="104" spans="1:10" ht="15.75">
      <c r="A104" s="9">
        <v>103</v>
      </c>
      <c r="B104" s="9" t="s">
        <v>50</v>
      </c>
      <c r="C104" s="9" t="s">
        <v>12</v>
      </c>
      <c r="D104" s="9" t="s">
        <v>14</v>
      </c>
      <c r="E104" s="9">
        <v>1</v>
      </c>
    </row>
    <row r="105" spans="1:10" ht="15.75">
      <c r="A105" s="9">
        <v>104</v>
      </c>
      <c r="B105" s="9" t="s">
        <v>50</v>
      </c>
      <c r="C105" s="9" t="s">
        <v>15</v>
      </c>
      <c r="D105" s="9" t="s">
        <v>13</v>
      </c>
      <c r="E105" s="9">
        <v>11</v>
      </c>
    </row>
    <row r="106" spans="1:10" ht="15.75">
      <c r="A106" s="9">
        <v>105</v>
      </c>
      <c r="B106" s="9" t="s">
        <v>50</v>
      </c>
      <c r="C106" s="9" t="s">
        <v>17</v>
      </c>
      <c r="D106" s="9" t="s">
        <v>13</v>
      </c>
      <c r="E106" s="9">
        <v>1</v>
      </c>
    </row>
    <row r="107" spans="1:10" ht="15.75">
      <c r="A107" s="9">
        <v>106</v>
      </c>
      <c r="B107" s="9" t="s">
        <v>50</v>
      </c>
      <c r="C107" s="9" t="s">
        <v>18</v>
      </c>
      <c r="D107" s="9" t="s">
        <v>13</v>
      </c>
      <c r="E107" s="9">
        <v>2</v>
      </c>
    </row>
    <row r="108" spans="1:10" ht="15.75">
      <c r="A108" s="9">
        <v>107</v>
      </c>
      <c r="B108" s="9" t="s">
        <v>50</v>
      </c>
      <c r="C108" s="9" t="s">
        <v>18</v>
      </c>
      <c r="D108" s="9" t="s">
        <v>14</v>
      </c>
      <c r="E108" s="9">
        <v>1</v>
      </c>
    </row>
    <row r="109" spans="1:10" ht="15.75">
      <c r="A109" s="9">
        <v>108</v>
      </c>
      <c r="B109" s="9" t="s">
        <v>50</v>
      </c>
      <c r="C109" s="9" t="s">
        <v>19</v>
      </c>
      <c r="D109" s="9" t="s">
        <v>14</v>
      </c>
      <c r="E109" s="9">
        <v>11</v>
      </c>
    </row>
    <row r="110" spans="1:10" ht="15.75">
      <c r="A110" s="9">
        <v>109</v>
      </c>
      <c r="B110" s="9" t="s">
        <v>50</v>
      </c>
      <c r="C110" s="9" t="s">
        <v>20</v>
      </c>
      <c r="D110" s="9" t="s">
        <v>13</v>
      </c>
      <c r="E110" s="9">
        <v>23</v>
      </c>
    </row>
    <row r="111" spans="1:10" ht="15.75">
      <c r="A111" s="9">
        <v>110</v>
      </c>
      <c r="B111" s="9" t="s">
        <v>50</v>
      </c>
      <c r="C111" s="9" t="s">
        <v>20</v>
      </c>
      <c r="D111" s="9" t="s">
        <v>14</v>
      </c>
      <c r="E111" s="9">
        <v>1</v>
      </c>
    </row>
    <row r="112" spans="1:10" ht="15.75">
      <c r="A112" s="9">
        <v>111</v>
      </c>
      <c r="B112" s="9" t="s">
        <v>50</v>
      </c>
      <c r="C112" s="9" t="s">
        <v>21</v>
      </c>
      <c r="D112" s="9" t="s">
        <v>13</v>
      </c>
      <c r="E112" s="9">
        <v>5</v>
      </c>
    </row>
    <row r="113" spans="1:5" ht="15.75">
      <c r="A113" s="9">
        <v>112</v>
      </c>
      <c r="B113" s="9" t="s">
        <v>50</v>
      </c>
      <c r="C113" s="9" t="s">
        <v>21</v>
      </c>
      <c r="D113" s="9" t="s">
        <v>14</v>
      </c>
      <c r="E113" s="9">
        <v>21</v>
      </c>
    </row>
    <row r="114" spans="1:5" ht="15.75">
      <c r="A114" s="9">
        <v>113</v>
      </c>
      <c r="B114" s="9" t="s">
        <v>50</v>
      </c>
      <c r="C114" s="9" t="s">
        <v>23</v>
      </c>
      <c r="D114" s="9" t="s">
        <v>13</v>
      </c>
      <c r="E114" s="9">
        <v>41</v>
      </c>
    </row>
    <row r="115" spans="1:5" ht="15.75">
      <c r="A115" s="9">
        <v>114</v>
      </c>
      <c r="B115" s="9" t="s">
        <v>50</v>
      </c>
      <c r="C115" s="9" t="s">
        <v>24</v>
      </c>
      <c r="D115" s="9" t="s">
        <v>13</v>
      </c>
      <c r="E115" s="9">
        <v>368</v>
      </c>
    </row>
    <row r="116" spans="1:5" ht="15.75">
      <c r="A116" s="9">
        <v>115</v>
      </c>
      <c r="B116" s="9" t="s">
        <v>50</v>
      </c>
      <c r="C116" s="9" t="s">
        <v>24</v>
      </c>
      <c r="D116" s="9" t="s">
        <v>14</v>
      </c>
      <c r="E116" s="9">
        <v>1</v>
      </c>
    </row>
    <row r="117" spans="1:5" ht="15.75">
      <c r="A117" s="9">
        <v>116</v>
      </c>
      <c r="B117" s="9" t="s">
        <v>50</v>
      </c>
      <c r="C117" s="9" t="s">
        <v>25</v>
      </c>
      <c r="D117" s="9" t="s">
        <v>13</v>
      </c>
      <c r="E117" s="9">
        <v>4</v>
      </c>
    </row>
    <row r="118" spans="1:5" ht="15.75">
      <c r="A118" s="9">
        <v>117</v>
      </c>
      <c r="B118" s="9" t="s">
        <v>50</v>
      </c>
      <c r="C118" s="9" t="s">
        <v>25</v>
      </c>
      <c r="D118" s="9" t="s">
        <v>14</v>
      </c>
      <c r="E118" s="9">
        <v>1</v>
      </c>
    </row>
    <row r="119" spans="1:5" ht="15.75">
      <c r="A119" s="9">
        <v>118</v>
      </c>
      <c r="B119" s="9" t="s">
        <v>50</v>
      </c>
      <c r="C119" s="9" t="s">
        <v>26</v>
      </c>
      <c r="D119" s="9" t="s">
        <v>13</v>
      </c>
      <c r="E119" s="9">
        <v>1</v>
      </c>
    </row>
    <row r="120" spans="1:5" ht="15.75">
      <c r="A120" s="9">
        <v>119</v>
      </c>
      <c r="B120" s="9" t="s">
        <v>50</v>
      </c>
      <c r="C120" s="9" t="s">
        <v>26</v>
      </c>
      <c r="D120" s="9" t="s">
        <v>14</v>
      </c>
      <c r="E120" s="9">
        <v>3</v>
      </c>
    </row>
    <row r="121" spans="1:5" ht="15.75">
      <c r="A121" s="9">
        <v>120</v>
      </c>
      <c r="B121" s="9" t="s">
        <v>50</v>
      </c>
      <c r="C121" s="9" t="s">
        <v>27</v>
      </c>
      <c r="D121" s="9" t="s">
        <v>13</v>
      </c>
      <c r="E121" s="9">
        <v>1</v>
      </c>
    </row>
    <row r="122" spans="1:5" ht="15.75">
      <c r="A122" s="9">
        <v>121</v>
      </c>
      <c r="B122" s="9" t="s">
        <v>50</v>
      </c>
      <c r="C122" s="9" t="s">
        <v>27</v>
      </c>
      <c r="D122" s="9" t="s">
        <v>14</v>
      </c>
      <c r="E122" s="9">
        <v>5</v>
      </c>
    </row>
    <row r="123" spans="1:5" ht="15.75">
      <c r="A123" s="9">
        <v>122</v>
      </c>
      <c r="B123" s="9" t="s">
        <v>50</v>
      </c>
      <c r="C123" s="9" t="s">
        <v>38</v>
      </c>
      <c r="D123" s="9" t="s">
        <v>13</v>
      </c>
      <c r="E123" s="9">
        <v>2</v>
      </c>
    </row>
    <row r="124" spans="1:5" ht="15.75">
      <c r="A124" s="9">
        <v>123</v>
      </c>
      <c r="B124" s="9" t="s">
        <v>50</v>
      </c>
      <c r="C124" s="9" t="s">
        <v>28</v>
      </c>
      <c r="D124" s="9" t="s">
        <v>13</v>
      </c>
      <c r="E124" s="9">
        <v>3</v>
      </c>
    </row>
    <row r="125" spans="1:5" ht="15.75">
      <c r="A125" s="9">
        <v>124</v>
      </c>
      <c r="B125" s="9" t="s">
        <v>50</v>
      </c>
      <c r="C125" s="9" t="s">
        <v>29</v>
      </c>
      <c r="D125" s="9" t="s">
        <v>13</v>
      </c>
      <c r="E125" s="9">
        <v>39</v>
      </c>
    </row>
    <row r="126" spans="1:5" ht="15.75">
      <c r="A126" s="9">
        <v>125</v>
      </c>
      <c r="B126" s="9" t="s">
        <v>50</v>
      </c>
      <c r="C126" s="9" t="s">
        <v>29</v>
      </c>
      <c r="D126" s="9" t="s">
        <v>14</v>
      </c>
      <c r="E126" s="9">
        <v>4</v>
      </c>
    </row>
    <row r="127" spans="1:5" ht="15.75">
      <c r="A127" s="9">
        <v>126</v>
      </c>
      <c r="B127" s="9" t="s">
        <v>50</v>
      </c>
      <c r="C127" s="9" t="s">
        <v>30</v>
      </c>
      <c r="D127" s="9" t="s">
        <v>13</v>
      </c>
      <c r="E127" s="9">
        <v>197</v>
      </c>
    </row>
    <row r="128" spans="1:5" ht="15.75">
      <c r="A128" s="9">
        <v>127</v>
      </c>
      <c r="B128" s="9" t="s">
        <v>50</v>
      </c>
      <c r="C128" s="9" t="s">
        <v>30</v>
      </c>
      <c r="D128" s="9" t="s">
        <v>14</v>
      </c>
      <c r="E128" s="9">
        <v>13</v>
      </c>
    </row>
    <row r="129" spans="1:10" ht="15.75">
      <c r="A129" s="9">
        <v>128</v>
      </c>
      <c r="B129" s="9" t="s">
        <v>50</v>
      </c>
      <c r="C129" s="9" t="s">
        <v>32</v>
      </c>
      <c r="D129" s="9" t="s">
        <v>13</v>
      </c>
      <c r="E129" s="9">
        <v>9</v>
      </c>
    </row>
    <row r="130" spans="1:10" ht="15.75">
      <c r="A130" s="9">
        <v>129</v>
      </c>
      <c r="B130" s="9" t="s">
        <v>50</v>
      </c>
      <c r="C130" s="9" t="s">
        <v>32</v>
      </c>
      <c r="D130" s="9" t="s">
        <v>14</v>
      </c>
      <c r="E130" s="9">
        <v>2</v>
      </c>
    </row>
    <row r="131" spans="1:10" ht="15.75">
      <c r="A131" s="9">
        <v>130</v>
      </c>
      <c r="B131" s="9" t="s">
        <v>50</v>
      </c>
      <c r="C131" s="9" t="s">
        <v>34</v>
      </c>
      <c r="D131" s="9" t="s">
        <v>13</v>
      </c>
      <c r="E131" s="9">
        <v>2</v>
      </c>
    </row>
    <row r="132" spans="1:10" ht="15.75">
      <c r="A132" s="9">
        <v>131</v>
      </c>
      <c r="B132" s="9" t="s">
        <v>50</v>
      </c>
      <c r="C132" s="9" t="s">
        <v>35</v>
      </c>
      <c r="D132" s="9" t="s">
        <v>13</v>
      </c>
      <c r="E132" s="9">
        <v>1</v>
      </c>
    </row>
    <row r="133" spans="1:10" ht="15.75">
      <c r="A133" s="9">
        <v>132</v>
      </c>
      <c r="B133" s="9" t="s">
        <v>51</v>
      </c>
      <c r="C133" s="10" t="s">
        <v>40</v>
      </c>
      <c r="D133" s="9" t="s">
        <v>13</v>
      </c>
      <c r="E133" s="9">
        <v>1</v>
      </c>
      <c r="G133" s="12">
        <f>H133+J133</f>
        <v>787</v>
      </c>
      <c r="H133" s="12">
        <f>SUM(E133,E134,E135,E136,E138,E140,E142,E143,E145,E146,E148,E150,E151,E153,E155,E157)</f>
        <v>731</v>
      </c>
      <c r="J133" s="12">
        <f>SUM(E137,E139,E141,E144,E147,E149,E152,E154,E156)</f>
        <v>56</v>
      </c>
    </row>
    <row r="134" spans="1:10" ht="15.75">
      <c r="A134" s="9">
        <v>133</v>
      </c>
      <c r="B134" s="9" t="s">
        <v>51</v>
      </c>
      <c r="C134" s="9" t="s">
        <v>12</v>
      </c>
      <c r="D134" s="9" t="s">
        <v>13</v>
      </c>
      <c r="E134" s="9">
        <v>1</v>
      </c>
    </row>
    <row r="135" spans="1:10" ht="15.75">
      <c r="A135" s="9">
        <v>134</v>
      </c>
      <c r="B135" s="9" t="s">
        <v>51</v>
      </c>
      <c r="C135" s="9" t="s">
        <v>15</v>
      </c>
      <c r="D135" s="9" t="s">
        <v>13</v>
      </c>
      <c r="E135" s="9">
        <v>18</v>
      </c>
    </row>
    <row r="136" spans="1:10" ht="15.75">
      <c r="A136" s="9">
        <v>135</v>
      </c>
      <c r="B136" s="9" t="s">
        <v>51</v>
      </c>
      <c r="C136" s="9" t="s">
        <v>18</v>
      </c>
      <c r="D136" s="9" t="s">
        <v>13</v>
      </c>
      <c r="E136" s="9">
        <v>1</v>
      </c>
    </row>
    <row r="137" spans="1:10" ht="15.75">
      <c r="A137" s="9">
        <v>136</v>
      </c>
      <c r="B137" s="9" t="s">
        <v>51</v>
      </c>
      <c r="C137" s="9" t="s">
        <v>19</v>
      </c>
      <c r="D137" s="9" t="s">
        <v>14</v>
      </c>
      <c r="E137" s="9">
        <v>9</v>
      </c>
    </row>
    <row r="138" spans="1:10" ht="15.75">
      <c r="A138" s="9">
        <v>137</v>
      </c>
      <c r="B138" s="9" t="s">
        <v>51</v>
      </c>
      <c r="C138" s="9" t="s">
        <v>20</v>
      </c>
      <c r="D138" s="9" t="s">
        <v>13</v>
      </c>
      <c r="E138" s="9">
        <v>16</v>
      </c>
    </row>
    <row r="139" spans="1:10" ht="15.75">
      <c r="A139" s="9">
        <v>138</v>
      </c>
      <c r="B139" s="9" t="s">
        <v>51</v>
      </c>
      <c r="C139" s="9" t="s">
        <v>20</v>
      </c>
      <c r="D139" s="9" t="s">
        <v>14</v>
      </c>
      <c r="E139" s="9">
        <v>3</v>
      </c>
    </row>
    <row r="140" spans="1:10" ht="15.75">
      <c r="A140" s="9">
        <v>139</v>
      </c>
      <c r="B140" s="9" t="s">
        <v>51</v>
      </c>
      <c r="C140" s="9" t="s">
        <v>21</v>
      </c>
      <c r="D140" s="9" t="s">
        <v>13</v>
      </c>
      <c r="E140" s="9">
        <v>5</v>
      </c>
    </row>
    <row r="141" spans="1:10" ht="15.75">
      <c r="A141" s="9">
        <v>140</v>
      </c>
      <c r="B141" s="9" t="s">
        <v>51</v>
      </c>
      <c r="C141" s="9" t="s">
        <v>21</v>
      </c>
      <c r="D141" s="9" t="s">
        <v>14</v>
      </c>
      <c r="E141" s="9">
        <v>14</v>
      </c>
    </row>
    <row r="142" spans="1:10" ht="15.75">
      <c r="A142" s="9">
        <v>141</v>
      </c>
      <c r="B142" s="9" t="s">
        <v>51</v>
      </c>
      <c r="C142" s="9" t="s">
        <v>23</v>
      </c>
      <c r="D142" s="9" t="s">
        <v>13</v>
      </c>
      <c r="E142" s="9">
        <v>34</v>
      </c>
    </row>
    <row r="143" spans="1:10" ht="15.75">
      <c r="A143" s="9">
        <v>142</v>
      </c>
      <c r="B143" s="9" t="s">
        <v>51</v>
      </c>
      <c r="C143" s="9" t="s">
        <v>24</v>
      </c>
      <c r="D143" s="9" t="s">
        <v>13</v>
      </c>
      <c r="E143" s="9">
        <v>404</v>
      </c>
    </row>
    <row r="144" spans="1:10" ht="15.75">
      <c r="A144" s="9">
        <v>143</v>
      </c>
      <c r="B144" s="9" t="s">
        <v>51</v>
      </c>
      <c r="C144" s="9" t="s">
        <v>24</v>
      </c>
      <c r="D144" s="9" t="s">
        <v>14</v>
      </c>
      <c r="E144" s="9">
        <v>1</v>
      </c>
    </row>
    <row r="145" spans="1:7" ht="15.75">
      <c r="A145" s="9">
        <v>144</v>
      </c>
      <c r="B145" s="9" t="s">
        <v>51</v>
      </c>
      <c r="C145" s="9" t="s">
        <v>25</v>
      </c>
      <c r="D145" s="9" t="s">
        <v>13</v>
      </c>
      <c r="E145" s="9">
        <v>1</v>
      </c>
    </row>
    <row r="146" spans="1:7" ht="15.75">
      <c r="A146" s="9">
        <v>145</v>
      </c>
      <c r="B146" s="9" t="s">
        <v>51</v>
      </c>
      <c r="C146" s="9" t="s">
        <v>26</v>
      </c>
      <c r="D146" s="9" t="s">
        <v>13</v>
      </c>
      <c r="E146" s="9">
        <v>2</v>
      </c>
    </row>
    <row r="147" spans="1:7" ht="15.75">
      <c r="A147" s="9">
        <v>146</v>
      </c>
      <c r="B147" s="9" t="s">
        <v>51</v>
      </c>
      <c r="C147" s="9" t="s">
        <v>26</v>
      </c>
      <c r="D147" s="9" t="s">
        <v>14</v>
      </c>
      <c r="E147" s="9">
        <v>2</v>
      </c>
    </row>
    <row r="148" spans="1:7" ht="15.75">
      <c r="A148" s="9">
        <v>147</v>
      </c>
      <c r="B148" s="9" t="s">
        <v>51</v>
      </c>
      <c r="C148" s="9" t="s">
        <v>27</v>
      </c>
      <c r="D148" s="9" t="s">
        <v>13</v>
      </c>
      <c r="E148" s="9">
        <v>3</v>
      </c>
    </row>
    <row r="149" spans="1:7" ht="15.75">
      <c r="A149" s="9">
        <v>148</v>
      </c>
      <c r="B149" s="9" t="s">
        <v>51</v>
      </c>
      <c r="C149" s="9" t="s">
        <v>27</v>
      </c>
      <c r="D149" s="9" t="s">
        <v>14</v>
      </c>
      <c r="E149" s="9">
        <v>8</v>
      </c>
    </row>
    <row r="150" spans="1:7" ht="15.75">
      <c r="A150" s="9">
        <v>149</v>
      </c>
      <c r="B150" s="9" t="s">
        <v>51</v>
      </c>
      <c r="C150" s="9" t="s">
        <v>28</v>
      </c>
      <c r="D150" s="9" t="s">
        <v>13</v>
      </c>
      <c r="E150" s="9">
        <v>1</v>
      </c>
    </row>
    <row r="151" spans="1:7" ht="15.75">
      <c r="A151" s="9">
        <v>150</v>
      </c>
      <c r="B151" s="9" t="s">
        <v>51</v>
      </c>
      <c r="C151" s="9" t="s">
        <v>29</v>
      </c>
      <c r="D151" s="9" t="s">
        <v>13</v>
      </c>
      <c r="E151" s="9">
        <v>47</v>
      </c>
    </row>
    <row r="152" spans="1:7" ht="15.75">
      <c r="A152" s="9">
        <v>151</v>
      </c>
      <c r="B152" s="9" t="s">
        <v>51</v>
      </c>
      <c r="C152" s="9" t="s">
        <v>29</v>
      </c>
      <c r="D152" s="9" t="s">
        <v>14</v>
      </c>
      <c r="E152" s="9">
        <v>4</v>
      </c>
    </row>
    <row r="153" spans="1:7" ht="15.75">
      <c r="A153" s="9">
        <v>152</v>
      </c>
      <c r="B153" s="9" t="s">
        <v>51</v>
      </c>
      <c r="C153" s="9" t="s">
        <v>30</v>
      </c>
      <c r="D153" s="9" t="s">
        <v>13</v>
      </c>
      <c r="E153" s="9">
        <v>189</v>
      </c>
    </row>
    <row r="154" spans="1:7" ht="15.75">
      <c r="A154" s="9">
        <v>153</v>
      </c>
      <c r="B154" s="9" t="s">
        <v>51</v>
      </c>
      <c r="C154" s="9" t="s">
        <v>30</v>
      </c>
      <c r="D154" s="9" t="s">
        <v>14</v>
      </c>
      <c r="E154" s="9">
        <v>14</v>
      </c>
    </row>
    <row r="155" spans="1:7" ht="15.75">
      <c r="A155" s="9">
        <v>154</v>
      </c>
      <c r="B155" s="9" t="s">
        <v>51</v>
      </c>
      <c r="C155" s="9" t="s">
        <v>32</v>
      </c>
      <c r="D155" s="9" t="s">
        <v>13</v>
      </c>
      <c r="E155" s="9">
        <v>6</v>
      </c>
    </row>
    <row r="156" spans="1:7" ht="15.75">
      <c r="A156" s="9">
        <v>155</v>
      </c>
      <c r="B156" s="9" t="s">
        <v>51</v>
      </c>
      <c r="C156" s="9" t="s">
        <v>32</v>
      </c>
      <c r="D156" s="9" t="s">
        <v>14</v>
      </c>
      <c r="E156" s="9">
        <v>1</v>
      </c>
    </row>
    <row r="157" spans="1:7" ht="15.75">
      <c r="A157" s="9">
        <v>156</v>
      </c>
      <c r="B157" s="9" t="s">
        <v>51</v>
      </c>
      <c r="C157" s="9" t="s">
        <v>34</v>
      </c>
      <c r="D157" s="9" t="s">
        <v>13</v>
      </c>
      <c r="E157" s="9">
        <v>2</v>
      </c>
    </row>
    <row r="158" spans="1:7">
      <c r="G158" s="12">
        <f>SUM(G2:G157)</f>
        <v>4466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10" sqref="D10"/>
    </sheetView>
  </sheetViews>
  <sheetFormatPr defaultRowHeight="14.25"/>
  <cols>
    <col min="1" max="1" width="16.625" customWidth="1"/>
    <col min="2" max="2" width="13.25" customWidth="1"/>
    <col min="3" max="3" width="12.125" customWidth="1"/>
    <col min="4" max="4" width="23" customWidth="1"/>
  </cols>
  <sheetData>
    <row r="1" spans="1:4" ht="36" customHeight="1" thickBot="1">
      <c r="A1" s="19" t="s">
        <v>0</v>
      </c>
      <c r="B1" s="20"/>
      <c r="C1" s="20"/>
      <c r="D1" s="20"/>
    </row>
    <row r="2" spans="1:4" ht="36" customHeight="1" thickBot="1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s="2" t="s">
        <v>5</v>
      </c>
      <c r="B3" s="3">
        <v>852</v>
      </c>
      <c r="C3" s="3">
        <v>60</v>
      </c>
      <c r="D3" s="3">
        <v>792</v>
      </c>
    </row>
    <row r="4" spans="1:4">
      <c r="A4" s="4" t="s">
        <v>6</v>
      </c>
      <c r="B4" s="5">
        <v>747</v>
      </c>
      <c r="C4" s="5">
        <v>53</v>
      </c>
      <c r="D4" s="5">
        <v>694</v>
      </c>
    </row>
    <row r="5" spans="1:4">
      <c r="A5" s="2" t="s">
        <v>7</v>
      </c>
      <c r="B5" s="3">
        <v>698</v>
      </c>
      <c r="C5" s="3">
        <v>64</v>
      </c>
      <c r="D5" s="3">
        <v>634</v>
      </c>
    </row>
    <row r="6" spans="1:4">
      <c r="A6" s="4" t="s">
        <v>8</v>
      </c>
      <c r="B6" s="5">
        <v>720</v>
      </c>
      <c r="C6" s="5">
        <v>61</v>
      </c>
      <c r="D6" s="5">
        <v>659</v>
      </c>
    </row>
    <row r="7" spans="1:4">
      <c r="A7" s="2" t="s">
        <v>9</v>
      </c>
      <c r="B7" s="3">
        <v>650</v>
      </c>
      <c r="C7" s="3">
        <v>56</v>
      </c>
      <c r="D7" s="3">
        <v>594</v>
      </c>
    </row>
    <row r="8" spans="1:4">
      <c r="A8" s="4" t="s">
        <v>10</v>
      </c>
      <c r="B8" s="5">
        <v>726</v>
      </c>
      <c r="C8" s="5">
        <v>54</v>
      </c>
      <c r="D8" s="5">
        <v>672</v>
      </c>
    </row>
    <row r="9" spans="1:4" ht="15" thickBot="1">
      <c r="A9" s="6" t="s">
        <v>11</v>
      </c>
      <c r="B9" s="7">
        <v>4393</v>
      </c>
      <c r="C9" s="8">
        <v>348</v>
      </c>
      <c r="D9" s="7">
        <f>SUM(D3:D8)</f>
        <v>4045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5"/>
  <sheetViews>
    <sheetView workbookViewId="0">
      <selection activeCell="C1" sqref="C1:C1048576"/>
    </sheetView>
  </sheetViews>
  <sheetFormatPr defaultRowHeight="15"/>
  <cols>
    <col min="2" max="2" width="11.75" bestFit="1" customWidth="1"/>
    <col min="3" max="3" width="31.125" bestFit="1" customWidth="1"/>
    <col min="4" max="4" width="14.5" bestFit="1" customWidth="1"/>
    <col min="5" max="5" width="10" customWidth="1"/>
    <col min="6" max="10" width="8.75" style="12"/>
  </cols>
  <sheetData>
    <row r="1" spans="1:10" ht="15.75">
      <c r="A1" s="9" t="s">
        <v>42</v>
      </c>
      <c r="B1" s="9" t="s">
        <v>1</v>
      </c>
      <c r="C1" s="9" t="s">
        <v>54</v>
      </c>
      <c r="D1" s="9" t="s">
        <v>44</v>
      </c>
      <c r="E1" s="10" t="s">
        <v>45</v>
      </c>
    </row>
    <row r="2" spans="1:10" ht="15.75">
      <c r="A2" s="9">
        <v>1</v>
      </c>
      <c r="B2" s="9" t="s">
        <v>5</v>
      </c>
      <c r="C2" s="9" t="s">
        <v>12</v>
      </c>
      <c r="D2" s="9" t="s">
        <v>13</v>
      </c>
      <c r="E2" s="9">
        <v>4</v>
      </c>
      <c r="F2" s="12">
        <f>SUM(E2:E33)</f>
        <v>852</v>
      </c>
      <c r="H2" s="12">
        <f>SUM(E2,E4,E5,E6,E7,E9,E11,E13,E14,E16,E17,E18,E20,E22,E24,E26,E28,E29,E32,E33)</f>
        <v>792</v>
      </c>
      <c r="J2" s="12">
        <f>SUM(E3,E8,E10,E12,E15,E19,E21,E23,E25,E27,E30,E31)</f>
        <v>60</v>
      </c>
    </row>
    <row r="3" spans="1:10" ht="15.75">
      <c r="A3" s="9">
        <v>2</v>
      </c>
      <c r="B3" s="9" t="s">
        <v>5</v>
      </c>
      <c r="C3" s="9" t="s">
        <v>12</v>
      </c>
      <c r="D3" s="9" t="s">
        <v>14</v>
      </c>
      <c r="E3" s="9">
        <v>1</v>
      </c>
    </row>
    <row r="4" spans="1:10" ht="15.75">
      <c r="A4" s="9">
        <v>3</v>
      </c>
      <c r="B4" s="9" t="s">
        <v>5</v>
      </c>
      <c r="C4" s="9" t="s">
        <v>15</v>
      </c>
      <c r="D4" s="9" t="s">
        <v>13</v>
      </c>
      <c r="E4" s="9">
        <v>5</v>
      </c>
    </row>
    <row r="5" spans="1:10" ht="15.75">
      <c r="A5" s="9">
        <v>4</v>
      </c>
      <c r="B5" s="9" t="s">
        <v>5</v>
      </c>
      <c r="C5" s="9" t="s">
        <v>16</v>
      </c>
      <c r="D5" s="9" t="s">
        <v>13</v>
      </c>
      <c r="E5" s="9">
        <v>10</v>
      </c>
    </row>
    <row r="6" spans="1:10" ht="15.75">
      <c r="A6" s="9">
        <v>5</v>
      </c>
      <c r="B6" s="9" t="s">
        <v>5</v>
      </c>
      <c r="C6" s="9" t="s">
        <v>17</v>
      </c>
      <c r="D6" s="9" t="s">
        <v>13</v>
      </c>
      <c r="E6" s="9">
        <v>3</v>
      </c>
    </row>
    <row r="7" spans="1:10" ht="15.75">
      <c r="A7" s="9">
        <v>6</v>
      </c>
      <c r="B7" s="9" t="s">
        <v>5</v>
      </c>
      <c r="C7" s="9" t="s">
        <v>18</v>
      </c>
      <c r="D7" s="9" t="s">
        <v>13</v>
      </c>
      <c r="E7" s="9">
        <v>3</v>
      </c>
    </row>
    <row r="8" spans="1:10" ht="15.75">
      <c r="A8" s="9">
        <v>7</v>
      </c>
      <c r="B8" s="9" t="s">
        <v>5</v>
      </c>
      <c r="C8" s="9" t="s">
        <v>19</v>
      </c>
      <c r="D8" s="9" t="s">
        <v>14</v>
      </c>
      <c r="E8" s="9">
        <v>8</v>
      </c>
    </row>
    <row r="9" spans="1:10" ht="15.75">
      <c r="A9" s="9">
        <v>8</v>
      </c>
      <c r="B9" s="9" t="s">
        <v>5</v>
      </c>
      <c r="C9" s="9" t="s">
        <v>20</v>
      </c>
      <c r="D9" s="9" t="s">
        <v>13</v>
      </c>
      <c r="E9" s="9">
        <v>27</v>
      </c>
    </row>
    <row r="10" spans="1:10" ht="15.75">
      <c r="A10" s="9">
        <v>9</v>
      </c>
      <c r="B10" s="9" t="s">
        <v>5</v>
      </c>
      <c r="C10" s="9" t="s">
        <v>20</v>
      </c>
      <c r="D10" s="9" t="s">
        <v>14</v>
      </c>
      <c r="E10" s="9">
        <v>6</v>
      </c>
    </row>
    <row r="11" spans="1:10" ht="15.75">
      <c r="A11" s="9">
        <v>10</v>
      </c>
      <c r="B11" s="9" t="s">
        <v>5</v>
      </c>
      <c r="C11" s="9" t="s">
        <v>21</v>
      </c>
      <c r="D11" s="9" t="s">
        <v>13</v>
      </c>
      <c r="E11" s="9">
        <v>8</v>
      </c>
    </row>
    <row r="12" spans="1:10" ht="15.75">
      <c r="A12" s="9">
        <v>11</v>
      </c>
      <c r="B12" s="9" t="s">
        <v>5</v>
      </c>
      <c r="C12" s="9" t="s">
        <v>21</v>
      </c>
      <c r="D12" s="9" t="s">
        <v>14</v>
      </c>
      <c r="E12" s="9">
        <v>12</v>
      </c>
    </row>
    <row r="13" spans="1:10" ht="15.75">
      <c r="A13" s="9">
        <v>12</v>
      </c>
      <c r="B13" s="9" t="s">
        <v>5</v>
      </c>
      <c r="C13" s="9" t="s">
        <v>22</v>
      </c>
      <c r="D13" s="9" t="s">
        <v>13</v>
      </c>
      <c r="E13" s="9">
        <v>1</v>
      </c>
    </row>
    <row r="14" spans="1:10" ht="15.75">
      <c r="A14" s="9">
        <v>13</v>
      </c>
      <c r="B14" s="9" t="s">
        <v>5</v>
      </c>
      <c r="C14" s="9" t="s">
        <v>23</v>
      </c>
      <c r="D14" s="9" t="s">
        <v>13</v>
      </c>
      <c r="E14" s="9">
        <v>30</v>
      </c>
    </row>
    <row r="15" spans="1:10" ht="15.75">
      <c r="A15" s="9">
        <v>14</v>
      </c>
      <c r="B15" s="9" t="s">
        <v>5</v>
      </c>
      <c r="C15" s="9" t="s">
        <v>23</v>
      </c>
      <c r="D15" s="9" t="s">
        <v>14</v>
      </c>
      <c r="E15" s="9">
        <v>1</v>
      </c>
    </row>
    <row r="16" spans="1:10" ht="15.75">
      <c r="A16" s="9">
        <v>15</v>
      </c>
      <c r="B16" s="9" t="s">
        <v>5</v>
      </c>
      <c r="C16" s="9" t="s">
        <v>24</v>
      </c>
      <c r="D16" s="9" t="s">
        <v>13</v>
      </c>
      <c r="E16" s="9">
        <v>444</v>
      </c>
    </row>
    <row r="17" spans="1:5" ht="15.75">
      <c r="A17" s="9">
        <v>16</v>
      </c>
      <c r="B17" s="9" t="s">
        <v>5</v>
      </c>
      <c r="C17" s="9" t="s">
        <v>25</v>
      </c>
      <c r="D17" s="9" t="s">
        <v>13</v>
      </c>
      <c r="E17" s="9">
        <v>3</v>
      </c>
    </row>
    <row r="18" spans="1:5" ht="15.75">
      <c r="A18" s="9">
        <v>17</v>
      </c>
      <c r="B18" s="9" t="s">
        <v>5</v>
      </c>
      <c r="C18" s="9" t="s">
        <v>26</v>
      </c>
      <c r="D18" s="9" t="s">
        <v>13</v>
      </c>
      <c r="E18" s="9">
        <v>2</v>
      </c>
    </row>
    <row r="19" spans="1:5" ht="15.75">
      <c r="A19" s="9">
        <v>18</v>
      </c>
      <c r="B19" s="9" t="s">
        <v>5</v>
      </c>
      <c r="C19" s="9" t="s">
        <v>26</v>
      </c>
      <c r="D19" s="9" t="s">
        <v>14</v>
      </c>
      <c r="E19" s="9">
        <v>5</v>
      </c>
    </row>
    <row r="20" spans="1:5" ht="15.75">
      <c r="A20" s="9">
        <v>19</v>
      </c>
      <c r="B20" s="9" t="s">
        <v>5</v>
      </c>
      <c r="C20" s="9" t="s">
        <v>27</v>
      </c>
      <c r="D20" s="9" t="s">
        <v>13</v>
      </c>
      <c r="E20" s="9">
        <v>1</v>
      </c>
    </row>
    <row r="21" spans="1:5" ht="15.75">
      <c r="A21" s="9">
        <v>20</v>
      </c>
      <c r="B21" s="9" t="s">
        <v>5</v>
      </c>
      <c r="C21" s="9" t="s">
        <v>27</v>
      </c>
      <c r="D21" s="9" t="s">
        <v>14</v>
      </c>
      <c r="E21" s="9">
        <v>2</v>
      </c>
    </row>
    <row r="22" spans="1:5" ht="15.75">
      <c r="A22" s="9">
        <v>21</v>
      </c>
      <c r="B22" s="9" t="s">
        <v>5</v>
      </c>
      <c r="C22" s="9" t="s">
        <v>28</v>
      </c>
      <c r="D22" s="9" t="s">
        <v>13</v>
      </c>
      <c r="E22" s="9">
        <v>2</v>
      </c>
    </row>
    <row r="23" spans="1:5" ht="15.75">
      <c r="A23" s="9">
        <v>22</v>
      </c>
      <c r="B23" s="9" t="s">
        <v>5</v>
      </c>
      <c r="C23" s="9" t="s">
        <v>28</v>
      </c>
      <c r="D23" s="9" t="s">
        <v>14</v>
      </c>
      <c r="E23" s="9">
        <v>1</v>
      </c>
    </row>
    <row r="24" spans="1:5" ht="15.75">
      <c r="A24" s="9">
        <v>23</v>
      </c>
      <c r="B24" s="9" t="s">
        <v>5</v>
      </c>
      <c r="C24" s="9" t="s">
        <v>29</v>
      </c>
      <c r="D24" s="9" t="s">
        <v>13</v>
      </c>
      <c r="E24" s="9">
        <v>65</v>
      </c>
    </row>
    <row r="25" spans="1:5" ht="15.75">
      <c r="A25" s="9">
        <v>24</v>
      </c>
      <c r="B25" s="9" t="s">
        <v>5</v>
      </c>
      <c r="C25" s="9" t="s">
        <v>29</v>
      </c>
      <c r="D25" s="9" t="s">
        <v>14</v>
      </c>
      <c r="E25" s="9">
        <v>9</v>
      </c>
    </row>
    <row r="26" spans="1:5" ht="15.75">
      <c r="A26" s="9">
        <v>25</v>
      </c>
      <c r="B26" s="9" t="s">
        <v>5</v>
      </c>
      <c r="C26" s="9" t="s">
        <v>30</v>
      </c>
      <c r="D26" s="9" t="s">
        <v>13</v>
      </c>
      <c r="E26" s="9">
        <v>171</v>
      </c>
    </row>
    <row r="27" spans="1:5" ht="15.75">
      <c r="A27" s="9">
        <v>26</v>
      </c>
      <c r="B27" s="9" t="s">
        <v>5</v>
      </c>
      <c r="C27" s="9" t="s">
        <v>30</v>
      </c>
      <c r="D27" s="9" t="s">
        <v>14</v>
      </c>
      <c r="E27" s="9">
        <v>13</v>
      </c>
    </row>
    <row r="28" spans="1:5" ht="15.75">
      <c r="A28" s="9">
        <v>27</v>
      </c>
      <c r="B28" s="9" t="s">
        <v>5</v>
      </c>
      <c r="C28" s="9" t="s">
        <v>31</v>
      </c>
      <c r="D28" s="9" t="s">
        <v>13</v>
      </c>
      <c r="E28" s="9">
        <v>5</v>
      </c>
    </row>
    <row r="29" spans="1:5" ht="15.75">
      <c r="A29" s="9">
        <v>28</v>
      </c>
      <c r="B29" s="9" t="s">
        <v>5</v>
      </c>
      <c r="C29" s="9" t="s">
        <v>32</v>
      </c>
      <c r="D29" s="9" t="s">
        <v>13</v>
      </c>
      <c r="E29" s="9">
        <v>4</v>
      </c>
    </row>
    <row r="30" spans="1:5" ht="15.75">
      <c r="A30" s="9">
        <v>29</v>
      </c>
      <c r="B30" s="9" t="s">
        <v>5</v>
      </c>
      <c r="C30" s="9" t="s">
        <v>32</v>
      </c>
      <c r="D30" s="9" t="s">
        <v>14</v>
      </c>
      <c r="E30" s="9">
        <v>1</v>
      </c>
    </row>
    <row r="31" spans="1:5" ht="15.75">
      <c r="A31" s="9">
        <v>30</v>
      </c>
      <c r="B31" s="9" t="s">
        <v>5</v>
      </c>
      <c r="C31" s="9" t="s">
        <v>33</v>
      </c>
      <c r="D31" s="9" t="s">
        <v>14</v>
      </c>
      <c r="E31" s="9">
        <v>1</v>
      </c>
    </row>
    <row r="32" spans="1:5" ht="15.75">
      <c r="A32" s="9">
        <v>31</v>
      </c>
      <c r="B32" s="9" t="s">
        <v>5</v>
      </c>
      <c r="C32" s="9" t="s">
        <v>34</v>
      </c>
      <c r="D32" s="9" t="s">
        <v>13</v>
      </c>
      <c r="E32" s="9">
        <v>3</v>
      </c>
    </row>
    <row r="33" spans="1:10" ht="15.75">
      <c r="A33" s="9">
        <v>32</v>
      </c>
      <c r="B33" s="9" t="s">
        <v>5</v>
      </c>
      <c r="C33" s="9" t="s">
        <v>35</v>
      </c>
      <c r="D33" s="9" t="s">
        <v>13</v>
      </c>
      <c r="E33" s="9">
        <v>1</v>
      </c>
    </row>
    <row r="34" spans="1:10" ht="15.75">
      <c r="A34" s="9">
        <v>33</v>
      </c>
      <c r="B34" s="10" t="s">
        <v>6</v>
      </c>
      <c r="C34" s="9" t="s">
        <v>12</v>
      </c>
      <c r="D34" s="9" t="s">
        <v>13</v>
      </c>
      <c r="E34" s="9">
        <v>2</v>
      </c>
      <c r="F34" s="12">
        <f>H34+J34</f>
        <v>747</v>
      </c>
      <c r="H34" s="12">
        <f>SUM(E34,E35,E36,E38,E40,E43,E44,E46,E47,E49,E51,E52,E54,E56,E57)</f>
        <v>694</v>
      </c>
      <c r="J34" s="12">
        <f>SUM(E37,E39,E41,E42,E45,E48,E50,E53,E55)</f>
        <v>53</v>
      </c>
    </row>
    <row r="35" spans="1:10" ht="15.75">
      <c r="A35" s="9">
        <v>34</v>
      </c>
      <c r="B35" s="10" t="s">
        <v>6</v>
      </c>
      <c r="C35" s="9" t="s">
        <v>16</v>
      </c>
      <c r="D35" s="9" t="s">
        <v>13</v>
      </c>
      <c r="E35" s="9">
        <v>12</v>
      </c>
    </row>
    <row r="36" spans="1:10" ht="15.75">
      <c r="A36" s="9">
        <v>35</v>
      </c>
      <c r="B36" s="10" t="s">
        <v>6</v>
      </c>
      <c r="C36" s="9" t="s">
        <v>18</v>
      </c>
      <c r="D36" s="9" t="s">
        <v>13</v>
      </c>
      <c r="E36" s="9">
        <v>4</v>
      </c>
    </row>
    <row r="37" spans="1:10" ht="15.75">
      <c r="A37" s="9">
        <v>36</v>
      </c>
      <c r="B37" s="10" t="s">
        <v>6</v>
      </c>
      <c r="C37" s="9" t="s">
        <v>19</v>
      </c>
      <c r="D37" s="9" t="s">
        <v>14</v>
      </c>
      <c r="E37" s="9">
        <v>4</v>
      </c>
    </row>
    <row r="38" spans="1:10" ht="15.75">
      <c r="A38" s="9">
        <v>37</v>
      </c>
      <c r="B38" s="10" t="s">
        <v>6</v>
      </c>
      <c r="C38" s="9" t="s">
        <v>20</v>
      </c>
      <c r="D38" s="9" t="s">
        <v>13</v>
      </c>
      <c r="E38" s="9">
        <v>17</v>
      </c>
    </row>
    <row r="39" spans="1:10" ht="15.75">
      <c r="A39" s="9">
        <v>38</v>
      </c>
      <c r="B39" s="10" t="s">
        <v>6</v>
      </c>
      <c r="C39" s="9" t="s">
        <v>20</v>
      </c>
      <c r="D39" s="9" t="s">
        <v>14</v>
      </c>
      <c r="E39" s="9">
        <v>2</v>
      </c>
    </row>
    <row r="40" spans="1:10" ht="15.75">
      <c r="A40" s="9">
        <v>39</v>
      </c>
      <c r="B40" s="10" t="s">
        <v>6</v>
      </c>
      <c r="C40" s="9" t="s">
        <v>21</v>
      </c>
      <c r="D40" s="9" t="s">
        <v>13</v>
      </c>
      <c r="E40" s="9">
        <v>1</v>
      </c>
    </row>
    <row r="41" spans="1:10" ht="15.75">
      <c r="A41" s="9">
        <v>40</v>
      </c>
      <c r="B41" s="10" t="s">
        <v>6</v>
      </c>
      <c r="C41" s="9" t="s">
        <v>21</v>
      </c>
      <c r="D41" s="9" t="s">
        <v>14</v>
      </c>
      <c r="E41" s="9">
        <v>6</v>
      </c>
    </row>
    <row r="42" spans="1:10" ht="15.75">
      <c r="A42" s="9">
        <v>41</v>
      </c>
      <c r="B42" s="10" t="s">
        <v>6</v>
      </c>
      <c r="C42" s="9" t="s">
        <v>36</v>
      </c>
      <c r="D42" s="9" t="s">
        <v>14</v>
      </c>
      <c r="E42" s="9">
        <v>1</v>
      </c>
    </row>
    <row r="43" spans="1:10" ht="15.75">
      <c r="A43" s="9">
        <v>42</v>
      </c>
      <c r="B43" s="10" t="s">
        <v>6</v>
      </c>
      <c r="C43" s="9" t="s">
        <v>23</v>
      </c>
      <c r="D43" s="9" t="s">
        <v>13</v>
      </c>
      <c r="E43" s="9">
        <v>52</v>
      </c>
    </row>
    <row r="44" spans="1:10" ht="15.75">
      <c r="A44" s="9">
        <v>43</v>
      </c>
      <c r="B44" s="10" t="s">
        <v>6</v>
      </c>
      <c r="C44" s="9" t="s">
        <v>24</v>
      </c>
      <c r="D44" s="9" t="s">
        <v>13</v>
      </c>
      <c r="E44" s="9">
        <v>409</v>
      </c>
    </row>
    <row r="45" spans="1:10" ht="15.75">
      <c r="A45" s="9">
        <v>44</v>
      </c>
      <c r="B45" s="10" t="s">
        <v>6</v>
      </c>
      <c r="C45" s="9" t="s">
        <v>24</v>
      </c>
      <c r="D45" s="9" t="s">
        <v>14</v>
      </c>
      <c r="E45" s="9">
        <v>2</v>
      </c>
    </row>
    <row r="46" spans="1:10" ht="15.75">
      <c r="A46" s="9">
        <v>45</v>
      </c>
      <c r="B46" s="10" t="s">
        <v>6</v>
      </c>
      <c r="C46" s="9" t="s">
        <v>37</v>
      </c>
      <c r="D46" s="9" t="s">
        <v>13</v>
      </c>
      <c r="E46" s="9">
        <v>1</v>
      </c>
    </row>
    <row r="47" spans="1:10" ht="15.75">
      <c r="A47" s="9">
        <v>46</v>
      </c>
      <c r="B47" s="10" t="s">
        <v>6</v>
      </c>
      <c r="C47" s="9" t="s">
        <v>25</v>
      </c>
      <c r="D47" s="9" t="s">
        <v>13</v>
      </c>
      <c r="E47" s="9">
        <v>5</v>
      </c>
    </row>
    <row r="48" spans="1:10" ht="15.75">
      <c r="A48" s="9">
        <v>47</v>
      </c>
      <c r="B48" s="10" t="s">
        <v>6</v>
      </c>
      <c r="C48" s="9" t="s">
        <v>26</v>
      </c>
      <c r="D48" s="9" t="s">
        <v>14</v>
      </c>
      <c r="E48" s="9">
        <v>3</v>
      </c>
    </row>
    <row r="49" spans="1:10" ht="15.75">
      <c r="A49" s="9">
        <v>48</v>
      </c>
      <c r="B49" s="10" t="s">
        <v>6</v>
      </c>
      <c r="C49" s="9" t="s">
        <v>27</v>
      </c>
      <c r="D49" s="9" t="s">
        <v>13</v>
      </c>
      <c r="E49" s="9">
        <v>5</v>
      </c>
    </row>
    <row r="50" spans="1:10" ht="15.75">
      <c r="A50" s="9">
        <v>49</v>
      </c>
      <c r="B50" s="10" t="s">
        <v>6</v>
      </c>
      <c r="C50" s="9" t="s">
        <v>27</v>
      </c>
      <c r="D50" s="9" t="s">
        <v>14</v>
      </c>
      <c r="E50" s="9">
        <v>8</v>
      </c>
    </row>
    <row r="51" spans="1:10" ht="15.75">
      <c r="A51" s="9">
        <v>50</v>
      </c>
      <c r="B51" s="10" t="s">
        <v>6</v>
      </c>
      <c r="C51" s="9" t="s">
        <v>38</v>
      </c>
      <c r="D51" s="9" t="s">
        <v>13</v>
      </c>
      <c r="E51" s="9">
        <v>4</v>
      </c>
    </row>
    <row r="52" spans="1:10" ht="15.75">
      <c r="A52" s="9">
        <v>51</v>
      </c>
      <c r="B52" s="10" t="s">
        <v>6</v>
      </c>
      <c r="C52" s="9" t="s">
        <v>29</v>
      </c>
      <c r="D52" s="9" t="s">
        <v>13</v>
      </c>
      <c r="E52" s="9">
        <v>45</v>
      </c>
    </row>
    <row r="53" spans="1:10" ht="15.75">
      <c r="A53" s="9">
        <v>52</v>
      </c>
      <c r="B53" s="10" t="s">
        <v>6</v>
      </c>
      <c r="C53" s="9" t="s">
        <v>29</v>
      </c>
      <c r="D53" s="9" t="s">
        <v>14</v>
      </c>
      <c r="E53" s="9">
        <v>11</v>
      </c>
    </row>
    <row r="54" spans="1:10" ht="15.75">
      <c r="A54" s="9">
        <v>53</v>
      </c>
      <c r="B54" s="10" t="s">
        <v>6</v>
      </c>
      <c r="C54" s="9" t="s">
        <v>30</v>
      </c>
      <c r="D54" s="9" t="s">
        <v>13</v>
      </c>
      <c r="E54" s="9">
        <v>135</v>
      </c>
    </row>
    <row r="55" spans="1:10" ht="15.75">
      <c r="A55" s="9">
        <v>54</v>
      </c>
      <c r="B55" s="10" t="s">
        <v>6</v>
      </c>
      <c r="C55" s="9" t="s">
        <v>30</v>
      </c>
      <c r="D55" s="9" t="s">
        <v>14</v>
      </c>
      <c r="E55" s="9">
        <v>16</v>
      </c>
    </row>
    <row r="56" spans="1:10" ht="15.75">
      <c r="A56" s="9">
        <v>55</v>
      </c>
      <c r="B56" s="10" t="s">
        <v>6</v>
      </c>
      <c r="C56" s="9" t="s">
        <v>31</v>
      </c>
      <c r="D56" s="9" t="s">
        <v>13</v>
      </c>
      <c r="E56" s="9">
        <v>1</v>
      </c>
    </row>
    <row r="57" spans="1:10" ht="15.75">
      <c r="A57" s="9">
        <v>56</v>
      </c>
      <c r="B57" s="10" t="s">
        <v>6</v>
      </c>
      <c r="C57" s="9" t="s">
        <v>32</v>
      </c>
      <c r="D57" s="9" t="s">
        <v>13</v>
      </c>
      <c r="E57" s="9">
        <v>1</v>
      </c>
    </row>
    <row r="58" spans="1:10" ht="15.75">
      <c r="A58" s="9">
        <v>57</v>
      </c>
      <c r="B58" s="10" t="s">
        <v>7</v>
      </c>
      <c r="C58" s="9" t="s">
        <v>16</v>
      </c>
      <c r="D58" s="9" t="s">
        <v>13</v>
      </c>
      <c r="E58" s="9">
        <v>21</v>
      </c>
      <c r="F58" s="12">
        <f>H58+J58</f>
        <v>698</v>
      </c>
      <c r="H58" s="12">
        <f>SUM(E58,E60,E62,E64,E66,E67,E69,E71,E72,E74,E75,E76,E78,E80,E81,E82,E83)</f>
        <v>634</v>
      </c>
      <c r="J58" s="12">
        <f>SUM(E59,E61,E63,E65,E68,E70,E73,E77,E79)</f>
        <v>64</v>
      </c>
    </row>
    <row r="59" spans="1:10" ht="15.75">
      <c r="A59" s="9">
        <v>58</v>
      </c>
      <c r="B59" s="10" t="s">
        <v>7</v>
      </c>
      <c r="C59" s="9" t="s">
        <v>16</v>
      </c>
      <c r="D59" s="9" t="s">
        <v>14</v>
      </c>
      <c r="E59" s="9">
        <v>1</v>
      </c>
    </row>
    <row r="60" spans="1:10" ht="15.75">
      <c r="A60" s="9">
        <v>59</v>
      </c>
      <c r="B60" s="10" t="s">
        <v>7</v>
      </c>
      <c r="C60" s="9" t="s">
        <v>18</v>
      </c>
      <c r="D60" s="9" t="s">
        <v>13</v>
      </c>
      <c r="E60" s="9">
        <v>2</v>
      </c>
    </row>
    <row r="61" spans="1:10" ht="15.75">
      <c r="A61" s="9">
        <v>60</v>
      </c>
      <c r="B61" s="10" t="s">
        <v>7</v>
      </c>
      <c r="C61" s="9" t="s">
        <v>19</v>
      </c>
      <c r="D61" s="9" t="s">
        <v>14</v>
      </c>
      <c r="E61" s="9">
        <v>10</v>
      </c>
    </row>
    <row r="62" spans="1:10" ht="15.75">
      <c r="A62" s="9">
        <v>61</v>
      </c>
      <c r="B62" s="10" t="s">
        <v>7</v>
      </c>
      <c r="C62" s="9" t="s">
        <v>20</v>
      </c>
      <c r="D62" s="9" t="s">
        <v>13</v>
      </c>
      <c r="E62" s="9">
        <v>20</v>
      </c>
    </row>
    <row r="63" spans="1:10" ht="15.75">
      <c r="A63" s="9">
        <v>62</v>
      </c>
      <c r="B63" s="10" t="s">
        <v>7</v>
      </c>
      <c r="C63" s="9" t="s">
        <v>20</v>
      </c>
      <c r="D63" s="9" t="s">
        <v>14</v>
      </c>
      <c r="E63" s="9">
        <v>5</v>
      </c>
    </row>
    <row r="64" spans="1:10" ht="15.75">
      <c r="A64" s="9">
        <v>63</v>
      </c>
      <c r="B64" s="10" t="s">
        <v>7</v>
      </c>
      <c r="C64" s="9" t="s">
        <v>21</v>
      </c>
      <c r="D64" s="9" t="s">
        <v>13</v>
      </c>
      <c r="E64" s="9">
        <v>2</v>
      </c>
    </row>
    <row r="65" spans="1:5" ht="15.75">
      <c r="A65" s="9">
        <v>64</v>
      </c>
      <c r="B65" s="10" t="s">
        <v>7</v>
      </c>
      <c r="C65" s="9" t="s">
        <v>21</v>
      </c>
      <c r="D65" s="9" t="s">
        <v>14</v>
      </c>
      <c r="E65" s="9">
        <v>16</v>
      </c>
    </row>
    <row r="66" spans="1:5" ht="15.75">
      <c r="A66" s="9">
        <v>65</v>
      </c>
      <c r="B66" s="10" t="s">
        <v>7</v>
      </c>
      <c r="C66" s="9" t="s">
        <v>39</v>
      </c>
      <c r="D66" s="9" t="s">
        <v>13</v>
      </c>
      <c r="E66" s="9">
        <v>1</v>
      </c>
    </row>
    <row r="67" spans="1:5" ht="15.75">
      <c r="A67" s="9">
        <v>66</v>
      </c>
      <c r="B67" s="10" t="s">
        <v>7</v>
      </c>
      <c r="C67" s="9" t="s">
        <v>23</v>
      </c>
      <c r="D67" s="9" t="s">
        <v>13</v>
      </c>
      <c r="E67" s="9">
        <v>30</v>
      </c>
    </row>
    <row r="68" spans="1:5" ht="15.75">
      <c r="A68" s="9">
        <v>67</v>
      </c>
      <c r="B68" s="10" t="s">
        <v>7</v>
      </c>
      <c r="C68" s="9" t="s">
        <v>23</v>
      </c>
      <c r="D68" s="9" t="s">
        <v>14</v>
      </c>
      <c r="E68" s="9">
        <v>1</v>
      </c>
    </row>
    <row r="69" spans="1:5" ht="15.75">
      <c r="A69" s="9">
        <v>68</v>
      </c>
      <c r="B69" s="10" t="s">
        <v>7</v>
      </c>
      <c r="C69" s="9" t="s">
        <v>24</v>
      </c>
      <c r="D69" s="9" t="s">
        <v>13</v>
      </c>
      <c r="E69" s="9">
        <v>358</v>
      </c>
    </row>
    <row r="70" spans="1:5" ht="15.75">
      <c r="A70" s="9">
        <v>69</v>
      </c>
      <c r="B70" s="10" t="s">
        <v>7</v>
      </c>
      <c r="C70" s="9" t="s">
        <v>24</v>
      </c>
      <c r="D70" s="9" t="s">
        <v>14</v>
      </c>
      <c r="E70" s="9">
        <v>3</v>
      </c>
    </row>
    <row r="71" spans="1:5" ht="15.75">
      <c r="A71" s="9">
        <v>70</v>
      </c>
      <c r="B71" s="10" t="s">
        <v>7</v>
      </c>
      <c r="C71" s="9" t="s">
        <v>25</v>
      </c>
      <c r="D71" s="9" t="s">
        <v>13</v>
      </c>
      <c r="E71" s="9">
        <v>2</v>
      </c>
    </row>
    <row r="72" spans="1:5" ht="15.75">
      <c r="A72" s="9">
        <v>71</v>
      </c>
      <c r="B72" s="10" t="s">
        <v>7</v>
      </c>
      <c r="C72" s="9" t="s">
        <v>27</v>
      </c>
      <c r="D72" s="9" t="s">
        <v>13</v>
      </c>
      <c r="E72" s="9">
        <v>1</v>
      </c>
    </row>
    <row r="73" spans="1:5" ht="15.75">
      <c r="A73" s="9">
        <v>72</v>
      </c>
      <c r="B73" s="10" t="s">
        <v>7</v>
      </c>
      <c r="C73" s="9" t="s">
        <v>27</v>
      </c>
      <c r="D73" s="9" t="s">
        <v>14</v>
      </c>
      <c r="E73" s="9">
        <v>5</v>
      </c>
    </row>
    <row r="74" spans="1:5" ht="15.75">
      <c r="A74" s="9">
        <v>73</v>
      </c>
      <c r="B74" s="10" t="s">
        <v>7</v>
      </c>
      <c r="C74" s="9" t="s">
        <v>38</v>
      </c>
      <c r="D74" s="9" t="s">
        <v>13</v>
      </c>
      <c r="E74" s="9">
        <v>2</v>
      </c>
    </row>
    <row r="75" spans="1:5" ht="15.75">
      <c r="A75" s="9">
        <v>74</v>
      </c>
      <c r="B75" s="10" t="s">
        <v>7</v>
      </c>
      <c r="C75" s="9" t="s">
        <v>28</v>
      </c>
      <c r="D75" s="9" t="s">
        <v>13</v>
      </c>
      <c r="E75" s="9">
        <v>1</v>
      </c>
    </row>
    <row r="76" spans="1:5" ht="15.75">
      <c r="A76" s="9">
        <v>75</v>
      </c>
      <c r="B76" s="10" t="s">
        <v>7</v>
      </c>
      <c r="C76" s="9" t="s">
        <v>29</v>
      </c>
      <c r="D76" s="9" t="s">
        <v>13</v>
      </c>
      <c r="E76" s="9">
        <v>48</v>
      </c>
    </row>
    <row r="77" spans="1:5" ht="15.75">
      <c r="A77" s="9">
        <v>76</v>
      </c>
      <c r="B77" s="10" t="s">
        <v>7</v>
      </c>
      <c r="C77" s="9" t="s">
        <v>29</v>
      </c>
      <c r="D77" s="9" t="s">
        <v>14</v>
      </c>
      <c r="E77" s="9">
        <v>12</v>
      </c>
    </row>
    <row r="78" spans="1:5" ht="15.75">
      <c r="A78" s="9">
        <v>77</v>
      </c>
      <c r="B78" s="10" t="s">
        <v>7</v>
      </c>
      <c r="C78" s="9" t="s">
        <v>30</v>
      </c>
      <c r="D78" s="9" t="s">
        <v>13</v>
      </c>
      <c r="E78" s="9">
        <v>136</v>
      </c>
    </row>
    <row r="79" spans="1:5" ht="15.75">
      <c r="A79" s="9">
        <v>78</v>
      </c>
      <c r="B79" s="10" t="s">
        <v>7</v>
      </c>
      <c r="C79" s="9" t="s">
        <v>30</v>
      </c>
      <c r="D79" s="9" t="s">
        <v>14</v>
      </c>
      <c r="E79" s="9">
        <v>11</v>
      </c>
    </row>
    <row r="80" spans="1:5" ht="15.75">
      <c r="A80" s="9">
        <v>79</v>
      </c>
      <c r="B80" s="10" t="s">
        <v>7</v>
      </c>
      <c r="C80" s="9" t="s">
        <v>31</v>
      </c>
      <c r="D80" s="9" t="s">
        <v>13</v>
      </c>
      <c r="E80" s="9">
        <v>1</v>
      </c>
    </row>
    <row r="81" spans="1:10" ht="15.75">
      <c r="A81" s="9">
        <v>80</v>
      </c>
      <c r="B81" s="10" t="s">
        <v>7</v>
      </c>
      <c r="C81" s="9" t="s">
        <v>32</v>
      </c>
      <c r="D81" s="9" t="s">
        <v>13</v>
      </c>
      <c r="E81" s="9">
        <v>4</v>
      </c>
    </row>
    <row r="82" spans="1:10" ht="15.75">
      <c r="A82" s="9">
        <v>81</v>
      </c>
      <c r="B82" s="10" t="s">
        <v>7</v>
      </c>
      <c r="C82" s="9" t="s">
        <v>33</v>
      </c>
      <c r="D82" s="9" t="s">
        <v>13</v>
      </c>
      <c r="E82" s="9">
        <v>3</v>
      </c>
    </row>
    <row r="83" spans="1:10" ht="15.75">
      <c r="A83" s="9">
        <v>82</v>
      </c>
      <c r="B83" s="10" t="s">
        <v>7</v>
      </c>
      <c r="C83" s="9" t="s">
        <v>34</v>
      </c>
      <c r="D83" s="9" t="s">
        <v>13</v>
      </c>
      <c r="E83" s="9">
        <v>2</v>
      </c>
    </row>
    <row r="84" spans="1:10" ht="15.75">
      <c r="A84" s="9">
        <v>83</v>
      </c>
      <c r="B84" s="10" t="s">
        <v>8</v>
      </c>
      <c r="C84" s="9" t="s">
        <v>12</v>
      </c>
      <c r="D84" s="9" t="s">
        <v>13</v>
      </c>
      <c r="E84" s="9">
        <v>2</v>
      </c>
      <c r="F84" s="12">
        <f>H84+J84</f>
        <v>720</v>
      </c>
      <c r="H84" s="12">
        <f>SUM(E84,E86,E87,E88,E90,E92,E94,E95,E97,E98,E100,E102,E103,E105,E107,E108,E110)</f>
        <v>659</v>
      </c>
      <c r="J84" s="12">
        <f>SUM(E85,E89,E91,E93,E96,E99,E101,E104,E106,E109)</f>
        <v>61</v>
      </c>
    </row>
    <row r="85" spans="1:10" ht="15.75">
      <c r="A85" s="9">
        <v>84</v>
      </c>
      <c r="B85" s="10" t="s">
        <v>8</v>
      </c>
      <c r="C85" s="9" t="s">
        <v>12</v>
      </c>
      <c r="D85" s="9" t="s">
        <v>14</v>
      </c>
      <c r="E85" s="9">
        <v>2</v>
      </c>
    </row>
    <row r="86" spans="1:10" ht="15.75">
      <c r="A86" s="9">
        <v>85</v>
      </c>
      <c r="B86" s="10" t="s">
        <v>8</v>
      </c>
      <c r="C86" s="9" t="s">
        <v>16</v>
      </c>
      <c r="D86" s="9" t="s">
        <v>13</v>
      </c>
      <c r="E86" s="9">
        <v>18</v>
      </c>
    </row>
    <row r="87" spans="1:10" ht="15.75">
      <c r="A87" s="9">
        <v>86</v>
      </c>
      <c r="B87" s="10" t="s">
        <v>8</v>
      </c>
      <c r="C87" s="9" t="s">
        <v>17</v>
      </c>
      <c r="D87" s="9" t="s">
        <v>13</v>
      </c>
      <c r="E87" s="9">
        <v>1</v>
      </c>
    </row>
    <row r="88" spans="1:10" ht="15.75">
      <c r="A88" s="9">
        <v>87</v>
      </c>
      <c r="B88" s="10" t="s">
        <v>8</v>
      </c>
      <c r="C88" s="9" t="s">
        <v>18</v>
      </c>
      <c r="D88" s="9" t="s">
        <v>13</v>
      </c>
      <c r="E88" s="9">
        <v>1</v>
      </c>
    </row>
    <row r="89" spans="1:10" ht="15.75">
      <c r="A89" s="9">
        <v>88</v>
      </c>
      <c r="B89" s="10" t="s">
        <v>8</v>
      </c>
      <c r="C89" s="9" t="s">
        <v>19</v>
      </c>
      <c r="D89" s="9" t="s">
        <v>14</v>
      </c>
      <c r="E89" s="9">
        <v>13</v>
      </c>
    </row>
    <row r="90" spans="1:10" ht="15.75">
      <c r="A90" s="9">
        <v>89</v>
      </c>
      <c r="B90" s="10" t="s">
        <v>8</v>
      </c>
      <c r="C90" s="9" t="s">
        <v>20</v>
      </c>
      <c r="D90" s="9" t="s">
        <v>13</v>
      </c>
      <c r="E90" s="9">
        <v>26</v>
      </c>
    </row>
    <row r="91" spans="1:10" ht="15.75">
      <c r="A91" s="9">
        <v>90</v>
      </c>
      <c r="B91" s="10" t="s">
        <v>8</v>
      </c>
      <c r="C91" s="9" t="s">
        <v>20</v>
      </c>
      <c r="D91" s="9" t="s">
        <v>14</v>
      </c>
      <c r="E91" s="9">
        <v>5</v>
      </c>
    </row>
    <row r="92" spans="1:10" ht="15.75">
      <c r="A92" s="9">
        <v>91</v>
      </c>
      <c r="B92" s="10" t="s">
        <v>8</v>
      </c>
      <c r="C92" s="9" t="s">
        <v>21</v>
      </c>
      <c r="D92" s="9" t="s">
        <v>13</v>
      </c>
      <c r="E92" s="9">
        <v>5</v>
      </c>
    </row>
    <row r="93" spans="1:10" ht="15.75">
      <c r="A93" s="9">
        <v>92</v>
      </c>
      <c r="B93" s="10" t="s">
        <v>8</v>
      </c>
      <c r="C93" s="9" t="s">
        <v>21</v>
      </c>
      <c r="D93" s="9" t="s">
        <v>14</v>
      </c>
      <c r="E93" s="9">
        <v>11</v>
      </c>
    </row>
    <row r="94" spans="1:10" ht="15.75">
      <c r="A94" s="9">
        <v>93</v>
      </c>
      <c r="B94" s="10" t="s">
        <v>8</v>
      </c>
      <c r="C94" s="9" t="s">
        <v>23</v>
      </c>
      <c r="D94" s="9" t="s">
        <v>13</v>
      </c>
      <c r="E94" s="9">
        <v>33</v>
      </c>
    </row>
    <row r="95" spans="1:10" ht="15.75">
      <c r="A95" s="9">
        <v>94</v>
      </c>
      <c r="B95" s="10" t="s">
        <v>8</v>
      </c>
      <c r="C95" s="9" t="s">
        <v>24</v>
      </c>
      <c r="D95" s="9" t="s">
        <v>13</v>
      </c>
      <c r="E95" s="9">
        <v>339</v>
      </c>
    </row>
    <row r="96" spans="1:10" ht="15.75">
      <c r="A96" s="9">
        <v>95</v>
      </c>
      <c r="B96" s="10" t="s">
        <v>8</v>
      </c>
      <c r="C96" s="9" t="s">
        <v>24</v>
      </c>
      <c r="D96" s="9" t="s">
        <v>14</v>
      </c>
      <c r="E96" s="9">
        <v>1</v>
      </c>
    </row>
    <row r="97" spans="1:10" ht="15.75">
      <c r="A97" s="9">
        <v>96</v>
      </c>
      <c r="B97" s="10" t="s">
        <v>8</v>
      </c>
      <c r="C97" s="9" t="s">
        <v>37</v>
      </c>
      <c r="D97" s="9" t="s">
        <v>13</v>
      </c>
      <c r="E97" s="9">
        <v>1</v>
      </c>
    </row>
    <row r="98" spans="1:10" ht="15.75">
      <c r="A98" s="9">
        <v>97</v>
      </c>
      <c r="B98" s="10" t="s">
        <v>8</v>
      </c>
      <c r="C98" s="9" t="s">
        <v>25</v>
      </c>
      <c r="D98" s="9" t="s">
        <v>13</v>
      </c>
      <c r="E98" s="9">
        <v>3</v>
      </c>
    </row>
    <row r="99" spans="1:10" ht="15.75">
      <c r="A99" s="9">
        <v>98</v>
      </c>
      <c r="B99" s="10" t="s">
        <v>8</v>
      </c>
      <c r="C99" s="9" t="s">
        <v>25</v>
      </c>
      <c r="D99" s="9" t="s">
        <v>14</v>
      </c>
      <c r="E99" s="9">
        <v>1</v>
      </c>
    </row>
    <row r="100" spans="1:10" ht="15.75">
      <c r="A100" s="9">
        <v>99</v>
      </c>
      <c r="B100" s="10" t="s">
        <v>8</v>
      </c>
      <c r="C100" s="9" t="s">
        <v>27</v>
      </c>
      <c r="D100" s="9" t="s">
        <v>13</v>
      </c>
      <c r="E100" s="9">
        <v>1</v>
      </c>
    </row>
    <row r="101" spans="1:10" ht="15.75">
      <c r="A101" s="9">
        <v>100</v>
      </c>
      <c r="B101" s="10" t="s">
        <v>8</v>
      </c>
      <c r="C101" s="9" t="s">
        <v>27</v>
      </c>
      <c r="D101" s="9" t="s">
        <v>14</v>
      </c>
      <c r="E101" s="9">
        <v>3</v>
      </c>
    </row>
    <row r="102" spans="1:10" ht="15.75">
      <c r="A102" s="9">
        <v>101</v>
      </c>
      <c r="B102" s="10" t="s">
        <v>8</v>
      </c>
      <c r="C102" s="9" t="s">
        <v>38</v>
      </c>
      <c r="D102" s="9" t="s">
        <v>13</v>
      </c>
      <c r="E102" s="9">
        <v>2</v>
      </c>
    </row>
    <row r="103" spans="1:10" ht="15.75">
      <c r="A103" s="9">
        <v>102</v>
      </c>
      <c r="B103" s="10" t="s">
        <v>8</v>
      </c>
      <c r="C103" s="9" t="s">
        <v>29</v>
      </c>
      <c r="D103" s="9" t="s">
        <v>13</v>
      </c>
      <c r="E103" s="9">
        <v>76</v>
      </c>
    </row>
    <row r="104" spans="1:10" ht="15.75">
      <c r="A104" s="9">
        <v>103</v>
      </c>
      <c r="B104" s="10" t="s">
        <v>8</v>
      </c>
      <c r="C104" s="9" t="s">
        <v>29</v>
      </c>
      <c r="D104" s="9" t="s">
        <v>14</v>
      </c>
      <c r="E104" s="9">
        <v>7</v>
      </c>
    </row>
    <row r="105" spans="1:10" ht="15.75">
      <c r="A105" s="9">
        <v>104</v>
      </c>
      <c r="B105" s="10" t="s">
        <v>8</v>
      </c>
      <c r="C105" s="9" t="s">
        <v>30</v>
      </c>
      <c r="D105" s="9" t="s">
        <v>13</v>
      </c>
      <c r="E105" s="9">
        <v>141</v>
      </c>
    </row>
    <row r="106" spans="1:10" ht="15.75">
      <c r="A106" s="9">
        <v>105</v>
      </c>
      <c r="B106" s="10" t="s">
        <v>8</v>
      </c>
      <c r="C106" s="9" t="s">
        <v>30</v>
      </c>
      <c r="D106" s="9" t="s">
        <v>14</v>
      </c>
      <c r="E106" s="9">
        <v>15</v>
      </c>
    </row>
    <row r="107" spans="1:10" ht="15.75">
      <c r="A107" s="9">
        <v>106</v>
      </c>
      <c r="B107" s="10" t="s">
        <v>8</v>
      </c>
      <c r="C107" s="9" t="s">
        <v>31</v>
      </c>
      <c r="D107" s="9" t="s">
        <v>13</v>
      </c>
      <c r="E107" s="9">
        <v>1</v>
      </c>
    </row>
    <row r="108" spans="1:10" ht="15.75">
      <c r="A108" s="9">
        <v>107</v>
      </c>
      <c r="B108" s="10" t="s">
        <v>8</v>
      </c>
      <c r="C108" s="9" t="s">
        <v>32</v>
      </c>
      <c r="D108" s="9" t="s">
        <v>13</v>
      </c>
      <c r="E108" s="9">
        <v>3</v>
      </c>
    </row>
    <row r="109" spans="1:10" ht="15.75">
      <c r="A109" s="9">
        <v>108</v>
      </c>
      <c r="B109" s="10" t="s">
        <v>8</v>
      </c>
      <c r="C109" s="9" t="s">
        <v>32</v>
      </c>
      <c r="D109" s="9" t="s">
        <v>14</v>
      </c>
      <c r="E109" s="9">
        <v>3</v>
      </c>
    </row>
    <row r="110" spans="1:10" ht="15.75">
      <c r="A110" s="9">
        <v>109</v>
      </c>
      <c r="B110" s="10" t="s">
        <v>8</v>
      </c>
      <c r="C110" s="9" t="s">
        <v>34</v>
      </c>
      <c r="D110" s="9" t="s">
        <v>13</v>
      </c>
      <c r="E110" s="9">
        <v>6</v>
      </c>
    </row>
    <row r="111" spans="1:10" ht="15.75">
      <c r="A111" s="9">
        <v>110</v>
      </c>
      <c r="B111" s="10" t="s">
        <v>9</v>
      </c>
      <c r="C111" s="9" t="s">
        <v>12</v>
      </c>
      <c r="D111" s="9" t="s">
        <v>14</v>
      </c>
      <c r="E111" s="9">
        <v>1</v>
      </c>
      <c r="G111" s="12">
        <f>H111+J111</f>
        <v>650</v>
      </c>
      <c r="H111" s="12">
        <f>SUM(E112,E114,E115,E117,E118,E120,E121,E123,E125,E127,E128,E130,E132,E134,E135,I134)</f>
        <v>594</v>
      </c>
      <c r="J111" s="12">
        <f>SUM(E111,E113,E116,E119,E122,E124,E126,E129,E131,E133)</f>
        <v>56</v>
      </c>
    </row>
    <row r="112" spans="1:10" ht="15.75">
      <c r="A112" s="9">
        <v>111</v>
      </c>
      <c r="B112" s="10" t="s">
        <v>9</v>
      </c>
      <c r="C112" s="9" t="s">
        <v>16</v>
      </c>
      <c r="D112" s="9" t="s">
        <v>13</v>
      </c>
      <c r="E112" s="9">
        <v>11</v>
      </c>
    </row>
    <row r="113" spans="1:5" ht="15.75">
      <c r="A113" s="9">
        <v>112</v>
      </c>
      <c r="B113" s="10" t="s">
        <v>9</v>
      </c>
      <c r="C113" s="9" t="s">
        <v>16</v>
      </c>
      <c r="D113" s="9" t="s">
        <v>14</v>
      </c>
      <c r="E113" s="9">
        <v>1</v>
      </c>
    </row>
    <row r="114" spans="1:5" ht="15.75">
      <c r="A114" s="9">
        <v>113</v>
      </c>
      <c r="B114" s="10" t="s">
        <v>9</v>
      </c>
      <c r="C114" s="9" t="s">
        <v>17</v>
      </c>
      <c r="D114" s="9" t="s">
        <v>13</v>
      </c>
      <c r="E114" s="9">
        <v>1</v>
      </c>
    </row>
    <row r="115" spans="1:5" ht="15.75">
      <c r="A115" s="9">
        <v>114</v>
      </c>
      <c r="B115" s="10" t="s">
        <v>9</v>
      </c>
      <c r="C115" s="9" t="s">
        <v>18</v>
      </c>
      <c r="D115" s="9" t="s">
        <v>13</v>
      </c>
      <c r="E115" s="9">
        <v>2</v>
      </c>
    </row>
    <row r="116" spans="1:5" ht="15.75">
      <c r="A116" s="9">
        <v>115</v>
      </c>
      <c r="B116" s="10" t="s">
        <v>9</v>
      </c>
      <c r="C116" s="9" t="s">
        <v>19</v>
      </c>
      <c r="D116" s="9" t="s">
        <v>14</v>
      </c>
      <c r="E116" s="9">
        <v>15</v>
      </c>
    </row>
    <row r="117" spans="1:5" ht="15.75">
      <c r="A117" s="9">
        <v>116</v>
      </c>
      <c r="B117" s="10" t="s">
        <v>9</v>
      </c>
      <c r="C117" s="9" t="s">
        <v>20</v>
      </c>
      <c r="D117" s="9" t="s">
        <v>13</v>
      </c>
      <c r="E117" s="9">
        <v>16</v>
      </c>
    </row>
    <row r="118" spans="1:5" ht="15.75">
      <c r="A118" s="9">
        <v>117</v>
      </c>
      <c r="B118" s="10" t="s">
        <v>9</v>
      </c>
      <c r="C118" s="9" t="s">
        <v>21</v>
      </c>
      <c r="D118" s="9" t="s">
        <v>13</v>
      </c>
      <c r="E118" s="9">
        <v>8</v>
      </c>
    </row>
    <row r="119" spans="1:5" ht="15.75">
      <c r="A119" s="9">
        <v>118</v>
      </c>
      <c r="B119" s="10" t="s">
        <v>9</v>
      </c>
      <c r="C119" s="9" t="s">
        <v>21</v>
      </c>
      <c r="D119" s="9" t="s">
        <v>14</v>
      </c>
      <c r="E119" s="9">
        <v>15</v>
      </c>
    </row>
    <row r="120" spans="1:5" ht="15.75">
      <c r="A120" s="9">
        <v>119</v>
      </c>
      <c r="B120" s="10" t="s">
        <v>9</v>
      </c>
      <c r="C120" s="9" t="s">
        <v>23</v>
      </c>
      <c r="D120" s="9" t="s">
        <v>13</v>
      </c>
      <c r="E120" s="9">
        <v>33</v>
      </c>
    </row>
    <row r="121" spans="1:5" ht="15.75">
      <c r="A121" s="9">
        <v>120</v>
      </c>
      <c r="B121" s="10" t="s">
        <v>9</v>
      </c>
      <c r="C121" s="9" t="s">
        <v>24</v>
      </c>
      <c r="D121" s="9" t="s">
        <v>13</v>
      </c>
      <c r="E121" s="9">
        <v>311</v>
      </c>
    </row>
    <row r="122" spans="1:5" ht="15.75">
      <c r="A122" s="9">
        <v>121</v>
      </c>
      <c r="B122" s="10" t="s">
        <v>9</v>
      </c>
      <c r="C122" s="9" t="s">
        <v>24</v>
      </c>
      <c r="D122" s="9" t="s">
        <v>14</v>
      </c>
      <c r="E122" s="9">
        <v>1</v>
      </c>
    </row>
    <row r="123" spans="1:5" ht="15.75">
      <c r="A123" s="9">
        <v>122</v>
      </c>
      <c r="B123" s="10" t="s">
        <v>9</v>
      </c>
      <c r="C123" s="9" t="s">
        <v>25</v>
      </c>
      <c r="D123" s="9" t="s">
        <v>13</v>
      </c>
      <c r="E123" s="9">
        <v>3</v>
      </c>
    </row>
    <row r="124" spans="1:5" ht="15.75">
      <c r="A124" s="9">
        <v>123</v>
      </c>
      <c r="B124" s="10" t="s">
        <v>9</v>
      </c>
      <c r="C124" s="9" t="s">
        <v>26</v>
      </c>
      <c r="D124" s="9" t="s">
        <v>14</v>
      </c>
      <c r="E124" s="9">
        <v>4</v>
      </c>
    </row>
    <row r="125" spans="1:5" ht="15.75">
      <c r="A125" s="9">
        <v>124</v>
      </c>
      <c r="B125" s="10" t="s">
        <v>9</v>
      </c>
      <c r="C125" s="9" t="s">
        <v>27</v>
      </c>
      <c r="D125" s="9" t="s">
        <v>13</v>
      </c>
      <c r="E125" s="9">
        <v>1</v>
      </c>
    </row>
    <row r="126" spans="1:5" ht="15.75">
      <c r="A126" s="9">
        <v>125</v>
      </c>
      <c r="B126" s="10" t="s">
        <v>9</v>
      </c>
      <c r="C126" s="9" t="s">
        <v>27</v>
      </c>
      <c r="D126" s="9" t="s">
        <v>14</v>
      </c>
      <c r="E126" s="9">
        <v>2</v>
      </c>
    </row>
    <row r="127" spans="1:5" ht="15.75">
      <c r="A127" s="9">
        <v>126</v>
      </c>
      <c r="B127" s="10" t="s">
        <v>9</v>
      </c>
      <c r="C127" s="9" t="s">
        <v>28</v>
      </c>
      <c r="D127" s="9" t="s">
        <v>13</v>
      </c>
      <c r="E127" s="9">
        <v>4</v>
      </c>
    </row>
    <row r="128" spans="1:5" ht="15.75">
      <c r="A128" s="9">
        <v>127</v>
      </c>
      <c r="B128" s="10" t="s">
        <v>9</v>
      </c>
      <c r="C128" s="9" t="s">
        <v>29</v>
      </c>
      <c r="D128" s="9" t="s">
        <v>13</v>
      </c>
      <c r="E128" s="9">
        <v>38</v>
      </c>
    </row>
    <row r="129" spans="1:10" ht="15.75">
      <c r="A129" s="9">
        <v>128</v>
      </c>
      <c r="B129" s="10" t="s">
        <v>9</v>
      </c>
      <c r="C129" s="9" t="s">
        <v>29</v>
      </c>
      <c r="D129" s="9" t="s">
        <v>14</v>
      </c>
      <c r="E129" s="9">
        <v>9</v>
      </c>
    </row>
    <row r="130" spans="1:10" ht="15.75">
      <c r="A130" s="9">
        <v>129</v>
      </c>
      <c r="B130" s="10" t="s">
        <v>9</v>
      </c>
      <c r="C130" s="9" t="s">
        <v>30</v>
      </c>
      <c r="D130" s="9" t="s">
        <v>13</v>
      </c>
      <c r="E130" s="9">
        <v>160</v>
      </c>
    </row>
    <row r="131" spans="1:10" ht="15.75">
      <c r="A131" s="9">
        <v>130</v>
      </c>
      <c r="B131" s="10" t="s">
        <v>9</v>
      </c>
      <c r="C131" s="9" t="s">
        <v>30</v>
      </c>
      <c r="D131" s="9" t="s">
        <v>14</v>
      </c>
      <c r="E131" s="9">
        <v>7</v>
      </c>
    </row>
    <row r="132" spans="1:10" ht="15.75">
      <c r="A132" s="9">
        <v>131</v>
      </c>
      <c r="B132" s="10" t="s">
        <v>9</v>
      </c>
      <c r="C132" s="9" t="s">
        <v>32</v>
      </c>
      <c r="D132" s="9" t="s">
        <v>13</v>
      </c>
      <c r="E132" s="9">
        <v>2</v>
      </c>
    </row>
    <row r="133" spans="1:10" ht="15.75">
      <c r="A133" s="9">
        <v>132</v>
      </c>
      <c r="B133" s="10" t="s">
        <v>9</v>
      </c>
      <c r="C133" s="9" t="s">
        <v>32</v>
      </c>
      <c r="D133" s="9" t="s">
        <v>14</v>
      </c>
      <c r="E133" s="9">
        <v>1</v>
      </c>
    </row>
    <row r="134" spans="1:10" ht="15.75">
      <c r="A134" s="9">
        <v>133</v>
      </c>
      <c r="B134" s="10" t="s">
        <v>9</v>
      </c>
      <c r="C134" s="9" t="s">
        <v>33</v>
      </c>
      <c r="D134" s="9" t="s">
        <v>13</v>
      </c>
      <c r="E134" s="9">
        <v>2</v>
      </c>
    </row>
    <row r="135" spans="1:10" ht="15.75">
      <c r="A135" s="9">
        <v>134</v>
      </c>
      <c r="B135" s="10" t="s">
        <v>9</v>
      </c>
      <c r="C135" s="9" t="s">
        <v>34</v>
      </c>
      <c r="D135" s="9" t="s">
        <v>13</v>
      </c>
      <c r="E135" s="9">
        <v>2</v>
      </c>
    </row>
    <row r="136" spans="1:10" ht="15.75">
      <c r="A136" s="9">
        <v>135</v>
      </c>
      <c r="B136" s="10" t="s">
        <v>10</v>
      </c>
      <c r="C136" s="10" t="s">
        <v>40</v>
      </c>
      <c r="D136" s="9" t="s">
        <v>13</v>
      </c>
      <c r="E136" s="9">
        <v>1</v>
      </c>
      <c r="G136" s="12">
        <f>H136+J136</f>
        <v>726</v>
      </c>
      <c r="H136" s="12">
        <f>SUM(E136,E137,E139,E140,E141,E144,E145,E147,E148,E150,E153,E155,E156,E158,E160,E161)</f>
        <v>672</v>
      </c>
      <c r="J136" s="12">
        <f>SUM(E138,E142,E143,E146,E149,E151,E152,E154,E157,E159)</f>
        <v>54</v>
      </c>
    </row>
    <row r="137" spans="1:10" ht="15.75">
      <c r="A137" s="9">
        <v>136</v>
      </c>
      <c r="B137" s="10" t="s">
        <v>10</v>
      </c>
      <c r="C137" s="9" t="s">
        <v>12</v>
      </c>
      <c r="D137" s="9" t="s">
        <v>13</v>
      </c>
      <c r="E137" s="9">
        <v>1</v>
      </c>
    </row>
    <row r="138" spans="1:10" ht="15.75">
      <c r="A138" s="9">
        <v>137</v>
      </c>
      <c r="B138" s="10" t="s">
        <v>10</v>
      </c>
      <c r="C138" s="9" t="s">
        <v>12</v>
      </c>
      <c r="D138" s="9" t="s">
        <v>14</v>
      </c>
      <c r="E138" s="9">
        <v>2</v>
      </c>
    </row>
    <row r="139" spans="1:10" ht="15.75">
      <c r="A139" s="9">
        <v>138</v>
      </c>
      <c r="B139" s="10" t="s">
        <v>10</v>
      </c>
      <c r="C139" s="9" t="s">
        <v>16</v>
      </c>
      <c r="D139" s="9" t="s">
        <v>13</v>
      </c>
      <c r="E139" s="9">
        <v>17</v>
      </c>
    </row>
    <row r="140" spans="1:10" ht="15.75">
      <c r="A140" s="9">
        <v>139</v>
      </c>
      <c r="B140" s="10" t="s">
        <v>10</v>
      </c>
      <c r="C140" s="9" t="s">
        <v>17</v>
      </c>
      <c r="D140" s="9" t="s">
        <v>13</v>
      </c>
      <c r="E140" s="9">
        <v>4</v>
      </c>
    </row>
    <row r="141" spans="1:10" ht="15.75">
      <c r="A141" s="9">
        <v>140</v>
      </c>
      <c r="B141" s="10" t="s">
        <v>10</v>
      </c>
      <c r="C141" s="9" t="s">
        <v>18</v>
      </c>
      <c r="D141" s="9" t="s">
        <v>13</v>
      </c>
      <c r="E141" s="9">
        <v>1</v>
      </c>
    </row>
    <row r="142" spans="1:10" ht="15.75">
      <c r="A142" s="9">
        <v>141</v>
      </c>
      <c r="B142" s="10" t="s">
        <v>10</v>
      </c>
      <c r="C142" s="9" t="s">
        <v>41</v>
      </c>
      <c r="D142" s="9" t="s">
        <v>14</v>
      </c>
      <c r="E142" s="9">
        <v>1</v>
      </c>
    </row>
    <row r="143" spans="1:10" ht="15.75">
      <c r="A143" s="9">
        <v>142</v>
      </c>
      <c r="B143" s="10" t="s">
        <v>10</v>
      </c>
      <c r="C143" s="9" t="s">
        <v>19</v>
      </c>
      <c r="D143" s="9" t="s">
        <v>14</v>
      </c>
      <c r="E143" s="9">
        <v>9</v>
      </c>
    </row>
    <row r="144" spans="1:10" ht="15.75">
      <c r="A144" s="9">
        <v>143</v>
      </c>
      <c r="B144" s="10" t="s">
        <v>10</v>
      </c>
      <c r="C144" s="9" t="s">
        <v>20</v>
      </c>
      <c r="D144" s="9" t="s">
        <v>13</v>
      </c>
      <c r="E144" s="9">
        <v>20</v>
      </c>
    </row>
    <row r="145" spans="1:5" ht="15.75">
      <c r="A145" s="9">
        <v>144</v>
      </c>
      <c r="B145" s="10" t="s">
        <v>10</v>
      </c>
      <c r="C145" s="9" t="s">
        <v>21</v>
      </c>
      <c r="D145" s="9" t="s">
        <v>13</v>
      </c>
      <c r="E145" s="9">
        <v>6</v>
      </c>
    </row>
    <row r="146" spans="1:5" ht="15.75">
      <c r="A146" s="9">
        <v>145</v>
      </c>
      <c r="B146" s="10" t="s">
        <v>10</v>
      </c>
      <c r="C146" s="9" t="s">
        <v>21</v>
      </c>
      <c r="D146" s="9" t="s">
        <v>14</v>
      </c>
      <c r="E146" s="9">
        <v>9</v>
      </c>
    </row>
    <row r="147" spans="1:5" ht="15.75">
      <c r="A147" s="9">
        <v>146</v>
      </c>
      <c r="B147" s="10" t="s">
        <v>10</v>
      </c>
      <c r="C147" s="9" t="s">
        <v>23</v>
      </c>
      <c r="D147" s="9" t="s">
        <v>13</v>
      </c>
      <c r="E147" s="9">
        <v>32</v>
      </c>
    </row>
    <row r="148" spans="1:5" ht="15.75">
      <c r="A148" s="9">
        <v>147</v>
      </c>
      <c r="B148" s="10" t="s">
        <v>10</v>
      </c>
      <c r="C148" s="9" t="s">
        <v>24</v>
      </c>
      <c r="D148" s="9" t="s">
        <v>13</v>
      </c>
      <c r="E148" s="9">
        <v>375</v>
      </c>
    </row>
    <row r="149" spans="1:5" ht="15.75">
      <c r="A149" s="9">
        <v>148</v>
      </c>
      <c r="B149" s="10" t="s">
        <v>10</v>
      </c>
      <c r="C149" s="9" t="s">
        <v>24</v>
      </c>
      <c r="D149" s="9" t="s">
        <v>14</v>
      </c>
      <c r="E149" s="9">
        <v>3</v>
      </c>
    </row>
    <row r="150" spans="1:5" ht="15.75">
      <c r="A150" s="9">
        <v>149</v>
      </c>
      <c r="B150" s="10" t="s">
        <v>10</v>
      </c>
      <c r="C150" s="9" t="s">
        <v>25</v>
      </c>
      <c r="D150" s="9" t="s">
        <v>13</v>
      </c>
      <c r="E150" s="9">
        <v>1</v>
      </c>
    </row>
    <row r="151" spans="1:5" ht="15.75">
      <c r="A151" s="9">
        <v>150</v>
      </c>
      <c r="B151" s="10" t="s">
        <v>10</v>
      </c>
      <c r="C151" s="9" t="s">
        <v>25</v>
      </c>
      <c r="D151" s="9" t="s">
        <v>14</v>
      </c>
      <c r="E151" s="9">
        <v>2</v>
      </c>
    </row>
    <row r="152" spans="1:5" ht="15.75">
      <c r="A152" s="9">
        <v>151</v>
      </c>
      <c r="B152" s="10" t="s">
        <v>10</v>
      </c>
      <c r="C152" s="9" t="s">
        <v>26</v>
      </c>
      <c r="D152" s="9" t="s">
        <v>14</v>
      </c>
      <c r="E152" s="9">
        <v>2</v>
      </c>
    </row>
    <row r="153" spans="1:5" ht="15.75">
      <c r="A153" s="9">
        <v>152</v>
      </c>
      <c r="B153" s="10" t="s">
        <v>10</v>
      </c>
      <c r="C153" s="9" t="s">
        <v>27</v>
      </c>
      <c r="D153" s="9" t="s">
        <v>13</v>
      </c>
      <c r="E153" s="9">
        <v>4</v>
      </c>
    </row>
    <row r="154" spans="1:5" ht="15.75">
      <c r="A154" s="9">
        <v>153</v>
      </c>
      <c r="B154" s="10" t="s">
        <v>10</v>
      </c>
      <c r="C154" s="9" t="s">
        <v>27</v>
      </c>
      <c r="D154" s="9" t="s">
        <v>14</v>
      </c>
      <c r="E154" s="9">
        <v>5</v>
      </c>
    </row>
    <row r="155" spans="1:5" ht="15.75">
      <c r="A155" s="9">
        <v>154</v>
      </c>
      <c r="B155" s="10" t="s">
        <v>10</v>
      </c>
      <c r="C155" s="9" t="s">
        <v>28</v>
      </c>
      <c r="D155" s="9" t="s">
        <v>13</v>
      </c>
      <c r="E155" s="9">
        <v>1</v>
      </c>
    </row>
    <row r="156" spans="1:5" ht="15.75">
      <c r="A156" s="9">
        <v>155</v>
      </c>
      <c r="B156" s="10" t="s">
        <v>10</v>
      </c>
      <c r="C156" s="9" t="s">
        <v>29</v>
      </c>
      <c r="D156" s="9" t="s">
        <v>13</v>
      </c>
      <c r="E156" s="9">
        <v>48</v>
      </c>
    </row>
    <row r="157" spans="1:5" ht="15.75">
      <c r="A157" s="9">
        <v>156</v>
      </c>
      <c r="B157" s="10" t="s">
        <v>10</v>
      </c>
      <c r="C157" s="9" t="s">
        <v>29</v>
      </c>
      <c r="D157" s="9" t="s">
        <v>14</v>
      </c>
      <c r="E157" s="9">
        <v>8</v>
      </c>
    </row>
    <row r="158" spans="1:5" ht="15.75">
      <c r="A158" s="9">
        <v>157</v>
      </c>
      <c r="B158" s="10" t="s">
        <v>10</v>
      </c>
      <c r="C158" s="9" t="s">
        <v>30</v>
      </c>
      <c r="D158" s="9" t="s">
        <v>13</v>
      </c>
      <c r="E158" s="9">
        <v>158</v>
      </c>
    </row>
    <row r="159" spans="1:5" ht="15.75">
      <c r="A159" s="9">
        <v>158</v>
      </c>
      <c r="B159" s="10" t="s">
        <v>10</v>
      </c>
      <c r="C159" s="9" t="s">
        <v>30</v>
      </c>
      <c r="D159" s="9" t="s">
        <v>14</v>
      </c>
      <c r="E159" s="9">
        <v>13</v>
      </c>
    </row>
    <row r="160" spans="1:5" ht="15.75">
      <c r="A160" s="9">
        <v>159</v>
      </c>
      <c r="B160" s="10" t="s">
        <v>10</v>
      </c>
      <c r="C160" s="9" t="s">
        <v>32</v>
      </c>
      <c r="D160" s="9" t="s">
        <v>13</v>
      </c>
      <c r="E160" s="9">
        <v>1</v>
      </c>
    </row>
    <row r="161" spans="1:6" ht="15.75">
      <c r="A161" s="9">
        <v>160</v>
      </c>
      <c r="B161" s="10" t="s">
        <v>10</v>
      </c>
      <c r="C161" s="9" t="s">
        <v>34</v>
      </c>
      <c r="D161" s="9" t="s">
        <v>13</v>
      </c>
      <c r="E161" s="9">
        <v>2</v>
      </c>
    </row>
    <row r="162" spans="1:6">
      <c r="F162" s="12">
        <f>G136+G111+F84+F58+F34+F2</f>
        <v>4393</v>
      </c>
    </row>
    <row r="165" spans="1:6">
      <c r="F165" s="12">
        <f>F162+'SMT 1'!G158</f>
        <v>8859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workbookViewId="0">
      <selection activeCell="F2" sqref="F2"/>
    </sheetView>
  </sheetViews>
  <sheetFormatPr defaultRowHeight="14.25"/>
  <cols>
    <col min="2" max="2" width="11.75" bestFit="1" customWidth="1"/>
    <col min="3" max="3" width="24.125" bestFit="1" customWidth="1"/>
    <col min="4" max="4" width="14.5" bestFit="1" customWidth="1"/>
  </cols>
  <sheetData>
    <row r="1" spans="1:5" ht="15">
      <c r="A1" s="9" t="s">
        <v>42</v>
      </c>
      <c r="B1" s="9" t="s">
        <v>1</v>
      </c>
      <c r="C1" s="9" t="s">
        <v>54</v>
      </c>
      <c r="D1" s="9" t="s">
        <v>44</v>
      </c>
      <c r="E1" s="10" t="s">
        <v>45</v>
      </c>
    </row>
    <row r="2" spans="1:5" ht="15">
      <c r="A2" s="9">
        <v>1</v>
      </c>
      <c r="B2" s="10" t="s">
        <v>46</v>
      </c>
      <c r="C2" s="9" t="s">
        <v>55</v>
      </c>
      <c r="D2" s="9" t="s">
        <v>13</v>
      </c>
      <c r="E2" s="9">
        <v>26</v>
      </c>
    </row>
    <row r="3" spans="1:5" ht="15">
      <c r="A3" s="9">
        <v>2</v>
      </c>
      <c r="B3" s="10" t="s">
        <v>46</v>
      </c>
      <c r="C3" s="9" t="s">
        <v>55</v>
      </c>
      <c r="D3" s="9" t="s">
        <v>14</v>
      </c>
      <c r="E3" s="9">
        <v>23</v>
      </c>
    </row>
    <row r="4" spans="1:5" ht="15">
      <c r="A4" s="9">
        <v>3</v>
      </c>
      <c r="B4" s="10" t="s">
        <v>46</v>
      </c>
      <c r="C4" s="9" t="s">
        <v>56</v>
      </c>
      <c r="D4" s="9" t="s">
        <v>13</v>
      </c>
      <c r="E4" s="9">
        <v>9</v>
      </c>
    </row>
    <row r="5" spans="1:5" ht="15">
      <c r="A5" s="9">
        <v>4</v>
      </c>
      <c r="B5" s="10" t="s">
        <v>46</v>
      </c>
      <c r="C5" s="9" t="s">
        <v>56</v>
      </c>
      <c r="D5" s="9" t="s">
        <v>14</v>
      </c>
      <c r="E5" s="9">
        <v>1</v>
      </c>
    </row>
    <row r="6" spans="1:5" ht="15">
      <c r="A6" s="9">
        <v>5</v>
      </c>
      <c r="B6" s="10" t="s">
        <v>46</v>
      </c>
      <c r="C6" s="9" t="s">
        <v>57</v>
      </c>
      <c r="D6" s="9" t="s">
        <v>13</v>
      </c>
      <c r="E6" s="9">
        <v>1</v>
      </c>
    </row>
    <row r="7" spans="1:5" ht="15">
      <c r="A7" s="9">
        <v>6</v>
      </c>
      <c r="B7" s="10" t="s">
        <v>46</v>
      </c>
      <c r="C7" s="9" t="s">
        <v>58</v>
      </c>
      <c r="D7" s="9" t="s">
        <v>13</v>
      </c>
      <c r="E7" s="9">
        <v>643</v>
      </c>
    </row>
    <row r="8" spans="1:5" ht="15">
      <c r="A8" s="9">
        <v>7</v>
      </c>
      <c r="B8" s="10" t="s">
        <v>46</v>
      </c>
      <c r="C8" s="9" t="s">
        <v>58</v>
      </c>
      <c r="D8" s="9" t="s">
        <v>14</v>
      </c>
      <c r="E8" s="9">
        <v>33</v>
      </c>
    </row>
    <row r="9" spans="1:5" ht="15">
      <c r="A9" s="9">
        <v>8</v>
      </c>
      <c r="B9" s="10" t="s">
        <v>47</v>
      </c>
      <c r="C9" s="9" t="s">
        <v>55</v>
      </c>
      <c r="D9" s="9" t="s">
        <v>13</v>
      </c>
      <c r="E9" s="9">
        <v>26</v>
      </c>
    </row>
    <row r="10" spans="1:5" ht="15">
      <c r="A10" s="9">
        <v>9</v>
      </c>
      <c r="B10" s="10" t="s">
        <v>47</v>
      </c>
      <c r="C10" s="9" t="s">
        <v>55</v>
      </c>
      <c r="D10" s="9" t="s">
        <v>14</v>
      </c>
      <c r="E10" s="9">
        <v>21</v>
      </c>
    </row>
    <row r="11" spans="1:5" ht="15">
      <c r="A11" s="9">
        <v>10</v>
      </c>
      <c r="B11" s="10" t="s">
        <v>47</v>
      </c>
      <c r="C11" s="9" t="s">
        <v>56</v>
      </c>
      <c r="D11" s="9" t="s">
        <v>13</v>
      </c>
      <c r="E11" s="9">
        <v>1</v>
      </c>
    </row>
    <row r="12" spans="1:5" ht="15">
      <c r="A12" s="9">
        <v>11</v>
      </c>
      <c r="B12" s="10" t="s">
        <v>47</v>
      </c>
      <c r="C12" s="9" t="s">
        <v>57</v>
      </c>
      <c r="D12" s="9" t="s">
        <v>13</v>
      </c>
      <c r="E12" s="9">
        <v>3</v>
      </c>
    </row>
    <row r="13" spans="1:5" ht="15">
      <c r="A13" s="9">
        <v>12</v>
      </c>
      <c r="B13" s="10" t="s">
        <v>47</v>
      </c>
      <c r="C13" s="9" t="s">
        <v>58</v>
      </c>
      <c r="D13" s="9" t="s">
        <v>13</v>
      </c>
      <c r="E13" s="9">
        <v>703</v>
      </c>
    </row>
    <row r="14" spans="1:5" ht="15">
      <c r="A14" s="9">
        <v>13</v>
      </c>
      <c r="B14" s="10" t="s">
        <v>47</v>
      </c>
      <c r="C14" s="9" t="s">
        <v>58</v>
      </c>
      <c r="D14" s="9" t="s">
        <v>14</v>
      </c>
      <c r="E14" s="9">
        <v>50</v>
      </c>
    </row>
    <row r="15" spans="1:5" ht="15">
      <c r="A15" s="9">
        <v>14</v>
      </c>
      <c r="B15" s="9" t="s">
        <v>48</v>
      </c>
      <c r="C15" s="9" t="s">
        <v>55</v>
      </c>
      <c r="D15" s="9" t="s">
        <v>13</v>
      </c>
      <c r="E15" s="9">
        <v>23</v>
      </c>
    </row>
    <row r="16" spans="1:5" ht="15">
      <c r="A16" s="9">
        <v>15</v>
      </c>
      <c r="B16" s="9" t="s">
        <v>48</v>
      </c>
      <c r="C16" s="9" t="s">
        <v>55</v>
      </c>
      <c r="D16" s="9" t="s">
        <v>14</v>
      </c>
      <c r="E16" s="9">
        <v>34</v>
      </c>
    </row>
    <row r="17" spans="1:5" ht="15">
      <c r="A17" s="9">
        <v>16</v>
      </c>
      <c r="B17" s="9" t="s">
        <v>48</v>
      </c>
      <c r="C17" s="9" t="s">
        <v>56</v>
      </c>
      <c r="D17" s="9" t="s">
        <v>13</v>
      </c>
      <c r="E17" s="9">
        <v>1</v>
      </c>
    </row>
    <row r="18" spans="1:5" ht="15">
      <c r="A18" s="9">
        <v>17</v>
      </c>
      <c r="B18" s="9" t="s">
        <v>48</v>
      </c>
      <c r="C18" s="9" t="s">
        <v>57</v>
      </c>
      <c r="D18" s="9" t="s">
        <v>13</v>
      </c>
      <c r="E18" s="9">
        <v>1</v>
      </c>
    </row>
    <row r="19" spans="1:5" ht="15">
      <c r="A19" s="9">
        <v>18</v>
      </c>
      <c r="B19" s="9" t="s">
        <v>48</v>
      </c>
      <c r="C19" s="9" t="s">
        <v>58</v>
      </c>
      <c r="D19" s="9" t="s">
        <v>13</v>
      </c>
      <c r="E19" s="9">
        <v>592</v>
      </c>
    </row>
    <row r="20" spans="1:5" ht="15">
      <c r="A20" s="9">
        <v>19</v>
      </c>
      <c r="B20" s="9" t="s">
        <v>48</v>
      </c>
      <c r="C20" s="9" t="s">
        <v>58</v>
      </c>
      <c r="D20" s="9" t="s">
        <v>14</v>
      </c>
      <c r="E20" s="9">
        <v>39</v>
      </c>
    </row>
    <row r="21" spans="1:5" ht="15">
      <c r="A21" s="9">
        <v>20</v>
      </c>
      <c r="B21" s="9" t="s">
        <v>49</v>
      </c>
      <c r="C21" s="9" t="s">
        <v>55</v>
      </c>
      <c r="D21" s="9" t="s">
        <v>13</v>
      </c>
      <c r="E21" s="9">
        <v>19</v>
      </c>
    </row>
    <row r="22" spans="1:5" ht="15">
      <c r="A22" s="9">
        <v>21</v>
      </c>
      <c r="B22" s="9" t="s">
        <v>49</v>
      </c>
      <c r="C22" s="9" t="s">
        <v>55</v>
      </c>
      <c r="D22" s="9" t="s">
        <v>14</v>
      </c>
      <c r="E22" s="9">
        <v>25</v>
      </c>
    </row>
    <row r="23" spans="1:5" ht="15">
      <c r="A23" s="9">
        <v>22</v>
      </c>
      <c r="B23" s="9" t="s">
        <v>49</v>
      </c>
      <c r="C23" s="9" t="s">
        <v>56</v>
      </c>
      <c r="D23" s="9" t="s">
        <v>13</v>
      </c>
      <c r="E23" s="9">
        <v>2</v>
      </c>
    </row>
    <row r="24" spans="1:5" ht="15">
      <c r="A24" s="9">
        <v>23</v>
      </c>
      <c r="B24" s="9" t="s">
        <v>49</v>
      </c>
      <c r="C24" s="9" t="s">
        <v>56</v>
      </c>
      <c r="D24" s="9" t="s">
        <v>14</v>
      </c>
      <c r="E24" s="9">
        <v>1</v>
      </c>
    </row>
    <row r="25" spans="1:5" ht="15">
      <c r="A25" s="9">
        <v>24</v>
      </c>
      <c r="B25" s="9" t="s">
        <v>49</v>
      </c>
      <c r="C25" s="9" t="s">
        <v>57</v>
      </c>
      <c r="D25" s="9" t="s">
        <v>13</v>
      </c>
      <c r="E25" s="9">
        <v>1</v>
      </c>
    </row>
    <row r="26" spans="1:5" ht="15">
      <c r="A26" s="9">
        <v>25</v>
      </c>
      <c r="B26" s="9" t="s">
        <v>49</v>
      </c>
      <c r="C26" s="9" t="s">
        <v>58</v>
      </c>
      <c r="D26" s="9" t="s">
        <v>13</v>
      </c>
      <c r="E26" s="9">
        <v>619</v>
      </c>
    </row>
    <row r="27" spans="1:5" ht="15">
      <c r="A27" s="9">
        <v>26</v>
      </c>
      <c r="B27" s="9" t="s">
        <v>49</v>
      </c>
      <c r="C27" s="9" t="s">
        <v>58</v>
      </c>
      <c r="D27" s="9" t="s">
        <v>14</v>
      </c>
      <c r="E27" s="9">
        <v>34</v>
      </c>
    </row>
    <row r="28" spans="1:5" ht="15">
      <c r="A28" s="9">
        <v>27</v>
      </c>
      <c r="B28" s="9" t="s">
        <v>50</v>
      </c>
      <c r="C28" s="9" t="s">
        <v>55</v>
      </c>
      <c r="D28" s="9" t="s">
        <v>13</v>
      </c>
      <c r="E28" s="9">
        <v>28</v>
      </c>
    </row>
    <row r="29" spans="1:5" ht="15">
      <c r="A29" s="9">
        <v>28</v>
      </c>
      <c r="B29" s="9" t="s">
        <v>50</v>
      </c>
      <c r="C29" s="9" t="s">
        <v>55</v>
      </c>
      <c r="D29" s="9" t="s">
        <v>14</v>
      </c>
      <c r="E29" s="9">
        <v>33</v>
      </c>
    </row>
    <row r="30" spans="1:5" ht="15">
      <c r="A30" s="9">
        <v>29</v>
      </c>
      <c r="B30" s="9" t="s">
        <v>50</v>
      </c>
      <c r="C30" s="9" t="s">
        <v>56</v>
      </c>
      <c r="D30" s="9" t="s">
        <v>13</v>
      </c>
      <c r="E30" s="9">
        <v>3</v>
      </c>
    </row>
    <row r="31" spans="1:5" ht="15">
      <c r="A31" s="9">
        <v>30</v>
      </c>
      <c r="B31" s="9" t="s">
        <v>50</v>
      </c>
      <c r="C31" s="9" t="s">
        <v>56</v>
      </c>
      <c r="D31" s="9" t="s">
        <v>14</v>
      </c>
      <c r="E31" s="9">
        <v>2</v>
      </c>
    </row>
    <row r="32" spans="1:5" ht="15">
      <c r="A32" s="9">
        <v>31</v>
      </c>
      <c r="B32" s="9" t="s">
        <v>50</v>
      </c>
      <c r="C32" s="9" t="s">
        <v>57</v>
      </c>
      <c r="D32" s="9" t="s">
        <v>13</v>
      </c>
      <c r="E32" s="9">
        <v>2</v>
      </c>
    </row>
    <row r="33" spans="1:5" ht="15">
      <c r="A33" s="9">
        <v>32</v>
      </c>
      <c r="B33" s="9" t="s">
        <v>50</v>
      </c>
      <c r="C33" s="9" t="s">
        <v>57</v>
      </c>
      <c r="D33" s="9" t="s">
        <v>14</v>
      </c>
      <c r="E33" s="9">
        <v>1</v>
      </c>
    </row>
    <row r="34" spans="1:5" ht="15">
      <c r="A34" s="9">
        <v>33</v>
      </c>
      <c r="B34" s="9" t="s">
        <v>50</v>
      </c>
      <c r="C34" s="9" t="s">
        <v>58</v>
      </c>
      <c r="D34" s="9" t="s">
        <v>13</v>
      </c>
      <c r="E34" s="9">
        <v>676</v>
      </c>
    </row>
    <row r="35" spans="1:5" ht="15">
      <c r="A35" s="9">
        <v>34</v>
      </c>
      <c r="B35" s="9" t="s">
        <v>50</v>
      </c>
      <c r="C35" s="9" t="s">
        <v>58</v>
      </c>
      <c r="D35" s="9" t="s">
        <v>14</v>
      </c>
      <c r="E35" s="9">
        <v>28</v>
      </c>
    </row>
    <row r="36" spans="1:5" ht="15">
      <c r="A36" s="9">
        <v>35</v>
      </c>
      <c r="B36" s="9" t="s">
        <v>51</v>
      </c>
      <c r="C36" s="9" t="s">
        <v>55</v>
      </c>
      <c r="D36" s="9" t="s">
        <v>13</v>
      </c>
      <c r="E36" s="9">
        <v>21</v>
      </c>
    </row>
    <row r="37" spans="1:5" ht="15">
      <c r="A37" s="9">
        <v>36</v>
      </c>
      <c r="B37" s="9" t="s">
        <v>51</v>
      </c>
      <c r="C37" s="9" t="s">
        <v>55</v>
      </c>
      <c r="D37" s="9" t="s">
        <v>14</v>
      </c>
      <c r="E37" s="9">
        <v>26</v>
      </c>
    </row>
    <row r="38" spans="1:5" ht="15">
      <c r="A38" s="9">
        <v>37</v>
      </c>
      <c r="B38" s="9" t="s">
        <v>51</v>
      </c>
      <c r="C38" s="9" t="s">
        <v>56</v>
      </c>
      <c r="D38" s="9" t="s">
        <v>13</v>
      </c>
      <c r="E38" s="9">
        <v>2</v>
      </c>
    </row>
    <row r="39" spans="1:5" ht="15">
      <c r="A39" s="9">
        <v>38</v>
      </c>
      <c r="B39" s="9" t="s">
        <v>51</v>
      </c>
      <c r="C39" s="9" t="s">
        <v>57</v>
      </c>
      <c r="D39" s="9" t="s">
        <v>13</v>
      </c>
      <c r="E39" s="9">
        <v>1</v>
      </c>
    </row>
    <row r="40" spans="1:5" ht="15">
      <c r="A40" s="9">
        <v>39</v>
      </c>
      <c r="B40" s="9" t="s">
        <v>51</v>
      </c>
      <c r="C40" s="9" t="s">
        <v>58</v>
      </c>
      <c r="D40" s="9" t="s">
        <v>13</v>
      </c>
      <c r="E40" s="9">
        <v>707</v>
      </c>
    </row>
    <row r="41" spans="1:5" ht="15">
      <c r="A41" s="9">
        <v>40</v>
      </c>
      <c r="B41" s="9" t="s">
        <v>51</v>
      </c>
      <c r="C41" s="9" t="s">
        <v>58</v>
      </c>
      <c r="D41" s="9" t="s">
        <v>14</v>
      </c>
      <c r="E41" s="9">
        <v>30</v>
      </c>
    </row>
    <row r="42" spans="1:5" ht="15">
      <c r="A42" s="9">
        <v>41</v>
      </c>
      <c r="B42" s="9" t="s">
        <v>5</v>
      </c>
      <c r="C42" s="9" t="s">
        <v>55</v>
      </c>
      <c r="D42" s="9" t="s">
        <v>13</v>
      </c>
      <c r="E42" s="9">
        <v>35</v>
      </c>
    </row>
    <row r="43" spans="1:5" ht="15">
      <c r="A43" s="9">
        <v>42</v>
      </c>
      <c r="B43" s="9" t="s">
        <v>5</v>
      </c>
      <c r="C43" s="9" t="s">
        <v>55</v>
      </c>
      <c r="D43" s="9" t="s">
        <v>14</v>
      </c>
      <c r="E43" s="9">
        <v>26</v>
      </c>
    </row>
    <row r="44" spans="1:5" ht="15">
      <c r="A44" s="9">
        <v>43</v>
      </c>
      <c r="B44" s="9" t="s">
        <v>5</v>
      </c>
      <c r="C44" s="9" t="s">
        <v>56</v>
      </c>
      <c r="D44" s="9" t="s">
        <v>13</v>
      </c>
      <c r="E44" s="9">
        <v>7</v>
      </c>
    </row>
    <row r="45" spans="1:5" ht="15">
      <c r="A45" s="9">
        <v>44</v>
      </c>
      <c r="B45" s="9" t="s">
        <v>5</v>
      </c>
      <c r="C45" s="9" t="s">
        <v>56</v>
      </c>
      <c r="D45" s="9" t="s">
        <v>14</v>
      </c>
      <c r="E45" s="9">
        <v>1</v>
      </c>
    </row>
    <row r="46" spans="1:5" ht="15">
      <c r="A46" s="9">
        <v>45</v>
      </c>
      <c r="B46" s="9" t="s">
        <v>5</v>
      </c>
      <c r="C46" s="9" t="s">
        <v>57</v>
      </c>
      <c r="D46" s="9" t="s">
        <v>13</v>
      </c>
      <c r="E46" s="9">
        <v>3</v>
      </c>
    </row>
    <row r="47" spans="1:5" ht="15">
      <c r="A47" s="9">
        <v>46</v>
      </c>
      <c r="B47" s="9" t="s">
        <v>5</v>
      </c>
      <c r="C47" s="9" t="s">
        <v>58</v>
      </c>
      <c r="D47" s="9" t="s">
        <v>13</v>
      </c>
      <c r="E47" s="9">
        <v>743</v>
      </c>
    </row>
    <row r="48" spans="1:5" ht="15">
      <c r="A48" s="9">
        <v>47</v>
      </c>
      <c r="B48" s="9" t="s">
        <v>5</v>
      </c>
      <c r="C48" s="9" t="s">
        <v>58</v>
      </c>
      <c r="D48" s="9" t="s">
        <v>14</v>
      </c>
      <c r="E48" s="9">
        <v>33</v>
      </c>
    </row>
    <row r="49" spans="1:5" ht="15">
      <c r="A49" s="9">
        <v>48</v>
      </c>
      <c r="B49" s="10" t="s">
        <v>6</v>
      </c>
      <c r="C49" s="9" t="s">
        <v>55</v>
      </c>
      <c r="D49" s="9" t="s">
        <v>13</v>
      </c>
      <c r="E49" s="9">
        <v>18</v>
      </c>
    </row>
    <row r="50" spans="1:5" ht="15">
      <c r="A50" s="9">
        <v>49</v>
      </c>
      <c r="B50" s="10" t="s">
        <v>6</v>
      </c>
      <c r="C50" s="9" t="s">
        <v>55</v>
      </c>
      <c r="D50" s="9" t="s">
        <v>14</v>
      </c>
      <c r="E50" s="9">
        <v>13</v>
      </c>
    </row>
    <row r="51" spans="1:5" ht="15">
      <c r="A51" s="9">
        <v>50</v>
      </c>
      <c r="B51" s="10" t="s">
        <v>6</v>
      </c>
      <c r="C51" s="9" t="s">
        <v>56</v>
      </c>
      <c r="D51" s="9" t="s">
        <v>13</v>
      </c>
      <c r="E51" s="9">
        <v>7</v>
      </c>
    </row>
    <row r="52" spans="1:5" ht="15">
      <c r="A52" s="9">
        <v>51</v>
      </c>
      <c r="B52" s="10" t="s">
        <v>6</v>
      </c>
      <c r="C52" s="9" t="s">
        <v>57</v>
      </c>
      <c r="D52" s="9" t="s">
        <v>13</v>
      </c>
      <c r="E52" s="9">
        <v>4</v>
      </c>
    </row>
    <row r="53" spans="1:5" ht="15">
      <c r="A53" s="9">
        <v>52</v>
      </c>
      <c r="B53" s="10" t="s">
        <v>6</v>
      </c>
      <c r="C53" s="9" t="s">
        <v>58</v>
      </c>
      <c r="D53" s="9" t="s">
        <v>13</v>
      </c>
      <c r="E53" s="9">
        <v>659</v>
      </c>
    </row>
    <row r="54" spans="1:5" ht="15">
      <c r="A54" s="9">
        <v>53</v>
      </c>
      <c r="B54" s="10" t="s">
        <v>6</v>
      </c>
      <c r="C54" s="9" t="s">
        <v>58</v>
      </c>
      <c r="D54" s="9" t="s">
        <v>14</v>
      </c>
      <c r="E54" s="9">
        <v>40</v>
      </c>
    </row>
    <row r="55" spans="1:5" ht="15">
      <c r="A55" s="9">
        <v>54</v>
      </c>
      <c r="B55" s="10" t="s">
        <v>7</v>
      </c>
      <c r="C55" s="9" t="s">
        <v>55</v>
      </c>
      <c r="D55" s="9" t="s">
        <v>13</v>
      </c>
      <c r="E55" s="9">
        <v>22</v>
      </c>
    </row>
    <row r="56" spans="1:5" ht="15">
      <c r="A56" s="9">
        <v>55</v>
      </c>
      <c r="B56" s="10" t="s">
        <v>7</v>
      </c>
      <c r="C56" s="9" t="s">
        <v>55</v>
      </c>
      <c r="D56" s="9" t="s">
        <v>14</v>
      </c>
      <c r="E56" s="9">
        <v>31</v>
      </c>
    </row>
    <row r="57" spans="1:5" ht="15">
      <c r="A57" s="9">
        <v>56</v>
      </c>
      <c r="B57" s="10" t="s">
        <v>7</v>
      </c>
      <c r="C57" s="9" t="s">
        <v>56</v>
      </c>
      <c r="D57" s="9" t="s">
        <v>13</v>
      </c>
      <c r="E57" s="9">
        <v>3</v>
      </c>
    </row>
    <row r="58" spans="1:5" ht="15">
      <c r="A58" s="9">
        <v>57</v>
      </c>
      <c r="B58" s="10" t="s">
        <v>7</v>
      </c>
      <c r="C58" s="9" t="s">
        <v>57</v>
      </c>
      <c r="D58" s="9" t="s">
        <v>13</v>
      </c>
      <c r="E58" s="9">
        <v>2</v>
      </c>
    </row>
    <row r="59" spans="1:5" ht="15">
      <c r="A59" s="9">
        <v>58</v>
      </c>
      <c r="B59" s="10" t="s">
        <v>7</v>
      </c>
      <c r="C59" s="9" t="s">
        <v>58</v>
      </c>
      <c r="D59" s="9" t="s">
        <v>13</v>
      </c>
      <c r="E59" s="9">
        <v>604</v>
      </c>
    </row>
    <row r="60" spans="1:5" ht="15">
      <c r="A60" s="9">
        <v>59</v>
      </c>
      <c r="B60" s="10" t="s">
        <v>7</v>
      </c>
      <c r="C60" s="9" t="s">
        <v>58</v>
      </c>
      <c r="D60" s="9" t="s">
        <v>14</v>
      </c>
      <c r="E60" s="9">
        <v>33</v>
      </c>
    </row>
    <row r="61" spans="1:5" ht="15">
      <c r="A61" s="9">
        <v>60</v>
      </c>
      <c r="B61" s="10" t="s">
        <v>8</v>
      </c>
      <c r="C61" s="9" t="s">
        <v>55</v>
      </c>
      <c r="D61" s="9" t="s">
        <v>13</v>
      </c>
      <c r="E61" s="9">
        <v>31</v>
      </c>
    </row>
    <row r="62" spans="1:5" ht="15">
      <c r="A62" s="9">
        <v>61</v>
      </c>
      <c r="B62" s="10" t="s">
        <v>8</v>
      </c>
      <c r="C62" s="9" t="s">
        <v>55</v>
      </c>
      <c r="D62" s="9" t="s">
        <v>14</v>
      </c>
      <c r="E62" s="9">
        <v>29</v>
      </c>
    </row>
    <row r="63" spans="1:5" ht="15">
      <c r="A63" s="9">
        <v>62</v>
      </c>
      <c r="B63" s="10" t="s">
        <v>8</v>
      </c>
      <c r="C63" s="9" t="s">
        <v>56</v>
      </c>
      <c r="D63" s="9" t="s">
        <v>13</v>
      </c>
      <c r="E63" s="9">
        <v>5</v>
      </c>
    </row>
    <row r="64" spans="1:5" ht="15">
      <c r="A64" s="9">
        <v>63</v>
      </c>
      <c r="B64" s="10" t="s">
        <v>8</v>
      </c>
      <c r="C64" s="9" t="s">
        <v>56</v>
      </c>
      <c r="D64" s="9" t="s">
        <v>14</v>
      </c>
      <c r="E64" s="9">
        <v>2</v>
      </c>
    </row>
    <row r="65" spans="1:5" ht="15">
      <c r="A65" s="9">
        <v>64</v>
      </c>
      <c r="B65" s="10" t="s">
        <v>8</v>
      </c>
      <c r="C65" s="9" t="s">
        <v>57</v>
      </c>
      <c r="D65" s="9" t="s">
        <v>13</v>
      </c>
      <c r="E65" s="9">
        <v>1</v>
      </c>
    </row>
    <row r="66" spans="1:5" ht="15">
      <c r="A66" s="9">
        <v>65</v>
      </c>
      <c r="B66" s="10" t="s">
        <v>8</v>
      </c>
      <c r="C66" s="9" t="s">
        <v>58</v>
      </c>
      <c r="D66" s="9" t="s">
        <v>13</v>
      </c>
      <c r="E66" s="9">
        <v>622</v>
      </c>
    </row>
    <row r="67" spans="1:5" ht="15">
      <c r="A67" s="9">
        <v>66</v>
      </c>
      <c r="B67" s="10" t="s">
        <v>8</v>
      </c>
      <c r="C67" s="9" t="s">
        <v>58</v>
      </c>
      <c r="D67" s="9" t="s">
        <v>14</v>
      </c>
      <c r="E67" s="9">
        <v>30</v>
      </c>
    </row>
    <row r="68" spans="1:5" ht="15">
      <c r="A68" s="9">
        <v>67</v>
      </c>
      <c r="B68" s="10" t="s">
        <v>9</v>
      </c>
      <c r="C68" s="9" t="s">
        <v>55</v>
      </c>
      <c r="D68" s="9" t="s">
        <v>13</v>
      </c>
      <c r="E68" s="9">
        <v>24</v>
      </c>
    </row>
    <row r="69" spans="1:5" ht="15">
      <c r="A69" s="9">
        <v>68</v>
      </c>
      <c r="B69" s="10" t="s">
        <v>9</v>
      </c>
      <c r="C69" s="9" t="s">
        <v>55</v>
      </c>
      <c r="D69" s="9" t="s">
        <v>14</v>
      </c>
      <c r="E69" s="9">
        <v>30</v>
      </c>
    </row>
    <row r="70" spans="1:5" ht="15">
      <c r="A70" s="9">
        <v>69</v>
      </c>
      <c r="B70" s="10" t="s">
        <v>9</v>
      </c>
      <c r="C70" s="9" t="s">
        <v>56</v>
      </c>
      <c r="D70" s="9" t="s">
        <v>14</v>
      </c>
      <c r="E70" s="9">
        <v>1</v>
      </c>
    </row>
    <row r="71" spans="1:5" ht="15">
      <c r="A71" s="9">
        <v>70</v>
      </c>
      <c r="B71" s="10" t="s">
        <v>9</v>
      </c>
      <c r="C71" s="9" t="s">
        <v>57</v>
      </c>
      <c r="D71" s="9" t="s">
        <v>13</v>
      </c>
      <c r="E71" s="9">
        <v>2</v>
      </c>
    </row>
    <row r="72" spans="1:5" ht="15">
      <c r="A72" s="9">
        <v>71</v>
      </c>
      <c r="B72" s="10" t="s">
        <v>9</v>
      </c>
      <c r="C72" s="9" t="s">
        <v>58</v>
      </c>
      <c r="D72" s="9" t="s">
        <v>13</v>
      </c>
      <c r="E72" s="9">
        <v>565</v>
      </c>
    </row>
    <row r="73" spans="1:5" ht="15">
      <c r="A73" s="9">
        <v>72</v>
      </c>
      <c r="B73" s="10" t="s">
        <v>9</v>
      </c>
      <c r="C73" s="9" t="s">
        <v>58</v>
      </c>
      <c r="D73" s="9" t="s">
        <v>14</v>
      </c>
      <c r="E73" s="9">
        <v>25</v>
      </c>
    </row>
    <row r="74" spans="1:5" ht="15">
      <c r="A74" s="9">
        <v>73</v>
      </c>
      <c r="B74" s="10" t="s">
        <v>10</v>
      </c>
      <c r="C74" s="9" t="s">
        <v>55</v>
      </c>
      <c r="D74" s="9" t="s">
        <v>13</v>
      </c>
      <c r="E74" s="9">
        <v>26</v>
      </c>
    </row>
    <row r="75" spans="1:5" ht="15">
      <c r="A75" s="9">
        <v>74</v>
      </c>
      <c r="B75" s="10" t="s">
        <v>10</v>
      </c>
      <c r="C75" s="9" t="s">
        <v>55</v>
      </c>
      <c r="D75" s="9" t="s">
        <v>14</v>
      </c>
      <c r="E75" s="9">
        <v>18</v>
      </c>
    </row>
    <row r="76" spans="1:5" ht="15">
      <c r="A76" s="9">
        <v>75</v>
      </c>
      <c r="B76" s="10" t="s">
        <v>10</v>
      </c>
      <c r="C76" s="9" t="s">
        <v>56</v>
      </c>
      <c r="D76" s="9" t="s">
        <v>13</v>
      </c>
      <c r="E76" s="9">
        <v>2</v>
      </c>
    </row>
    <row r="77" spans="1:5" ht="15">
      <c r="A77" s="9">
        <v>76</v>
      </c>
      <c r="B77" s="10" t="s">
        <v>10</v>
      </c>
      <c r="C77" s="9" t="s">
        <v>56</v>
      </c>
      <c r="D77" s="9" t="s">
        <v>14</v>
      </c>
      <c r="E77" s="9">
        <v>2</v>
      </c>
    </row>
    <row r="78" spans="1:5" ht="15">
      <c r="A78" s="9">
        <v>77</v>
      </c>
      <c r="B78" s="10" t="s">
        <v>10</v>
      </c>
      <c r="C78" s="9" t="s">
        <v>57</v>
      </c>
      <c r="D78" s="9" t="s">
        <v>13</v>
      </c>
      <c r="E78" s="9">
        <v>1</v>
      </c>
    </row>
    <row r="79" spans="1:5" ht="15">
      <c r="A79" s="9">
        <v>78</v>
      </c>
      <c r="B79" s="10" t="s">
        <v>10</v>
      </c>
      <c r="C79" s="9" t="s">
        <v>57</v>
      </c>
      <c r="D79" s="9" t="s">
        <v>14</v>
      </c>
      <c r="E79" s="9">
        <v>1</v>
      </c>
    </row>
    <row r="80" spans="1:5" ht="15">
      <c r="A80" s="9">
        <v>79</v>
      </c>
      <c r="B80" s="10" t="s">
        <v>10</v>
      </c>
      <c r="C80" s="9" t="s">
        <v>58</v>
      </c>
      <c r="D80" s="9" t="s">
        <v>13</v>
      </c>
      <c r="E80" s="9">
        <v>634</v>
      </c>
    </row>
    <row r="81" spans="1:5" ht="15">
      <c r="A81" s="9">
        <v>80</v>
      </c>
      <c r="B81" s="10" t="s">
        <v>10</v>
      </c>
      <c r="C81" s="9" t="s">
        <v>58</v>
      </c>
      <c r="D81" s="9" t="s">
        <v>14</v>
      </c>
      <c r="E81" s="9">
        <v>33</v>
      </c>
    </row>
    <row r="82" spans="1:5" ht="15">
      <c r="E82" s="13">
        <f>SUM(E2:E81)</f>
        <v>8859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8"/>
  <sheetViews>
    <sheetView workbookViewId="0">
      <selection activeCell="F2" sqref="F2"/>
    </sheetView>
  </sheetViews>
  <sheetFormatPr defaultRowHeight="14.25"/>
  <cols>
    <col min="3" max="3" width="31.125" bestFit="1" customWidth="1"/>
    <col min="4" max="4" width="14.5" bestFit="1" customWidth="1"/>
    <col min="5" max="5" width="8.875" customWidth="1"/>
  </cols>
  <sheetData>
    <row r="1" spans="1:5" ht="15">
      <c r="A1" s="9" t="s">
        <v>42</v>
      </c>
      <c r="B1" s="9" t="s">
        <v>1</v>
      </c>
      <c r="C1" s="9" t="s">
        <v>43</v>
      </c>
      <c r="D1" s="9" t="s">
        <v>44</v>
      </c>
      <c r="E1" s="10" t="s">
        <v>45</v>
      </c>
    </row>
    <row r="2" spans="1:5" ht="15">
      <c r="A2" s="9">
        <v>1</v>
      </c>
      <c r="B2" s="10" t="s">
        <v>46</v>
      </c>
      <c r="C2" s="9" t="s">
        <v>12</v>
      </c>
      <c r="D2" s="9" t="s">
        <v>13</v>
      </c>
      <c r="E2" s="9">
        <v>5</v>
      </c>
    </row>
    <row r="3" spans="1:5" ht="15">
      <c r="A3" s="9">
        <v>2</v>
      </c>
      <c r="B3" s="10" t="s">
        <v>46</v>
      </c>
      <c r="C3" s="9" t="s">
        <v>12</v>
      </c>
      <c r="D3" s="9" t="s">
        <v>14</v>
      </c>
      <c r="E3" s="9">
        <v>1</v>
      </c>
    </row>
    <row r="4" spans="1:5" ht="15">
      <c r="A4" s="9">
        <v>3</v>
      </c>
      <c r="B4" s="10" t="s">
        <v>46</v>
      </c>
      <c r="C4" s="9" t="s">
        <v>15</v>
      </c>
      <c r="D4" s="9" t="s">
        <v>13</v>
      </c>
      <c r="E4" s="9">
        <v>15</v>
      </c>
    </row>
    <row r="5" spans="1:5" ht="15">
      <c r="A5" s="9">
        <v>4</v>
      </c>
      <c r="B5" s="10" t="s">
        <v>46</v>
      </c>
      <c r="C5" s="9" t="s">
        <v>17</v>
      </c>
      <c r="D5" s="9" t="s">
        <v>13</v>
      </c>
      <c r="E5" s="9">
        <v>3</v>
      </c>
    </row>
    <row r="6" spans="1:5" ht="15">
      <c r="A6" s="9">
        <v>5</v>
      </c>
      <c r="B6" s="10" t="s">
        <v>46</v>
      </c>
      <c r="C6" s="9" t="s">
        <v>18</v>
      </c>
      <c r="D6" s="9" t="s">
        <v>13</v>
      </c>
      <c r="E6" s="9">
        <v>1</v>
      </c>
    </row>
    <row r="7" spans="1:5" ht="15">
      <c r="A7" s="9">
        <v>6</v>
      </c>
      <c r="B7" s="10" t="s">
        <v>46</v>
      </c>
      <c r="C7" s="9" t="s">
        <v>19</v>
      </c>
      <c r="D7" s="9" t="s">
        <v>14</v>
      </c>
      <c r="E7" s="9">
        <v>8</v>
      </c>
    </row>
    <row r="8" spans="1:5" ht="15">
      <c r="A8" s="9">
        <v>7</v>
      </c>
      <c r="B8" s="10" t="s">
        <v>46</v>
      </c>
      <c r="C8" s="9" t="s">
        <v>20</v>
      </c>
      <c r="D8" s="9" t="s">
        <v>13</v>
      </c>
      <c r="E8" s="9">
        <v>20</v>
      </c>
    </row>
    <row r="9" spans="1:5" ht="15">
      <c r="A9" s="9">
        <v>8</v>
      </c>
      <c r="B9" s="10" t="s">
        <v>46</v>
      </c>
      <c r="C9" s="9" t="s">
        <v>20</v>
      </c>
      <c r="D9" s="9" t="s">
        <v>14</v>
      </c>
      <c r="E9" s="9">
        <v>5</v>
      </c>
    </row>
    <row r="10" spans="1:5" ht="15">
      <c r="A10" s="9">
        <v>9</v>
      </c>
      <c r="B10" s="10" t="s">
        <v>46</v>
      </c>
      <c r="C10" s="9" t="s">
        <v>21</v>
      </c>
      <c r="D10" s="9" t="s">
        <v>13</v>
      </c>
      <c r="E10" s="9">
        <v>6</v>
      </c>
    </row>
    <row r="11" spans="1:5" ht="15">
      <c r="A11" s="9">
        <v>10</v>
      </c>
      <c r="B11" s="10" t="s">
        <v>46</v>
      </c>
      <c r="C11" s="9" t="s">
        <v>21</v>
      </c>
      <c r="D11" s="9" t="s">
        <v>14</v>
      </c>
      <c r="E11" s="9">
        <v>10</v>
      </c>
    </row>
    <row r="12" spans="1:5" ht="15">
      <c r="A12" s="9">
        <v>11</v>
      </c>
      <c r="B12" s="10" t="s">
        <v>46</v>
      </c>
      <c r="C12" s="9" t="s">
        <v>22</v>
      </c>
      <c r="D12" s="9" t="s">
        <v>13</v>
      </c>
      <c r="E12" s="9">
        <v>1</v>
      </c>
    </row>
    <row r="13" spans="1:5" ht="15">
      <c r="A13" s="9">
        <v>12</v>
      </c>
      <c r="B13" s="10" t="s">
        <v>46</v>
      </c>
      <c r="C13" s="9" t="s">
        <v>23</v>
      </c>
      <c r="D13" s="9" t="s">
        <v>13</v>
      </c>
      <c r="E13" s="9">
        <v>29</v>
      </c>
    </row>
    <row r="14" spans="1:5" ht="15">
      <c r="A14" s="9">
        <v>13</v>
      </c>
      <c r="B14" s="10" t="s">
        <v>46</v>
      </c>
      <c r="C14" s="9" t="s">
        <v>23</v>
      </c>
      <c r="D14" s="9" t="s">
        <v>14</v>
      </c>
      <c r="E14" s="9">
        <v>1</v>
      </c>
    </row>
    <row r="15" spans="1:5" ht="15">
      <c r="A15" s="9">
        <v>14</v>
      </c>
      <c r="B15" s="10" t="s">
        <v>46</v>
      </c>
      <c r="C15" s="9" t="s">
        <v>24</v>
      </c>
      <c r="D15" s="9" t="s">
        <v>13</v>
      </c>
      <c r="E15" s="9">
        <v>372</v>
      </c>
    </row>
    <row r="16" spans="1:5" ht="15">
      <c r="A16" s="9">
        <v>15</v>
      </c>
      <c r="B16" s="10" t="s">
        <v>46</v>
      </c>
      <c r="C16" s="9" t="s">
        <v>25</v>
      </c>
      <c r="D16" s="9" t="s">
        <v>13</v>
      </c>
      <c r="E16" s="9">
        <v>1</v>
      </c>
    </row>
    <row r="17" spans="1:5" ht="15">
      <c r="A17" s="9">
        <v>16</v>
      </c>
      <c r="B17" s="10" t="s">
        <v>46</v>
      </c>
      <c r="C17" s="9" t="s">
        <v>26</v>
      </c>
      <c r="D17" s="9" t="s">
        <v>13</v>
      </c>
      <c r="E17" s="9">
        <v>1</v>
      </c>
    </row>
    <row r="18" spans="1:5" ht="15">
      <c r="A18" s="9">
        <v>17</v>
      </c>
      <c r="B18" s="10" t="s">
        <v>46</v>
      </c>
      <c r="C18" s="9" t="s">
        <v>26</v>
      </c>
      <c r="D18" s="9" t="s">
        <v>14</v>
      </c>
      <c r="E18" s="9">
        <v>3</v>
      </c>
    </row>
    <row r="19" spans="1:5" ht="15">
      <c r="A19" s="9">
        <v>18</v>
      </c>
      <c r="B19" s="10" t="s">
        <v>46</v>
      </c>
      <c r="C19" s="9" t="s">
        <v>27</v>
      </c>
      <c r="D19" s="9" t="s">
        <v>13</v>
      </c>
      <c r="E19" s="9">
        <v>2</v>
      </c>
    </row>
    <row r="20" spans="1:5" ht="15">
      <c r="A20" s="9">
        <v>19</v>
      </c>
      <c r="B20" s="10" t="s">
        <v>46</v>
      </c>
      <c r="C20" s="9" t="s">
        <v>27</v>
      </c>
      <c r="D20" s="9" t="s">
        <v>14</v>
      </c>
      <c r="E20" s="9">
        <v>3</v>
      </c>
    </row>
    <row r="21" spans="1:5" ht="15">
      <c r="A21" s="9">
        <v>20</v>
      </c>
      <c r="B21" s="10" t="s">
        <v>46</v>
      </c>
      <c r="C21" s="9" t="s">
        <v>38</v>
      </c>
      <c r="D21" s="9" t="s">
        <v>13</v>
      </c>
      <c r="E21" s="9">
        <v>1</v>
      </c>
    </row>
    <row r="22" spans="1:5" ht="15">
      <c r="A22" s="9">
        <v>21</v>
      </c>
      <c r="B22" s="10" t="s">
        <v>46</v>
      </c>
      <c r="C22" s="9" t="s">
        <v>28</v>
      </c>
      <c r="D22" s="9" t="s">
        <v>13</v>
      </c>
      <c r="E22" s="9">
        <v>2</v>
      </c>
    </row>
    <row r="23" spans="1:5" ht="15">
      <c r="A23" s="9">
        <v>22</v>
      </c>
      <c r="B23" s="10" t="s">
        <v>46</v>
      </c>
      <c r="C23" s="9" t="s">
        <v>28</v>
      </c>
      <c r="D23" s="9" t="s">
        <v>14</v>
      </c>
      <c r="E23" s="9">
        <v>1</v>
      </c>
    </row>
    <row r="24" spans="1:5" ht="15">
      <c r="A24" s="9">
        <v>23</v>
      </c>
      <c r="B24" s="10" t="s">
        <v>46</v>
      </c>
      <c r="C24" s="9" t="s">
        <v>29</v>
      </c>
      <c r="D24" s="9" t="s">
        <v>13</v>
      </c>
      <c r="E24" s="9">
        <v>51</v>
      </c>
    </row>
    <row r="25" spans="1:5" ht="15">
      <c r="A25" s="9">
        <v>24</v>
      </c>
      <c r="B25" s="10" t="s">
        <v>46</v>
      </c>
      <c r="C25" s="9" t="s">
        <v>29</v>
      </c>
      <c r="D25" s="9" t="s">
        <v>14</v>
      </c>
      <c r="E25" s="9">
        <v>6</v>
      </c>
    </row>
    <row r="26" spans="1:5" ht="15">
      <c r="A26" s="9">
        <v>25</v>
      </c>
      <c r="B26" s="10" t="s">
        <v>46</v>
      </c>
      <c r="C26" s="9" t="s">
        <v>30</v>
      </c>
      <c r="D26" s="9" t="s">
        <v>13</v>
      </c>
      <c r="E26" s="9">
        <v>158</v>
      </c>
    </row>
    <row r="27" spans="1:5" ht="15">
      <c r="A27" s="9">
        <v>26</v>
      </c>
      <c r="B27" s="10" t="s">
        <v>46</v>
      </c>
      <c r="C27" s="9" t="s">
        <v>30</v>
      </c>
      <c r="D27" s="9" t="s">
        <v>14</v>
      </c>
      <c r="E27" s="9">
        <v>18</v>
      </c>
    </row>
    <row r="28" spans="1:5" ht="15">
      <c r="A28" s="9">
        <v>27</v>
      </c>
      <c r="B28" s="10" t="s">
        <v>46</v>
      </c>
      <c r="C28" s="9" t="s">
        <v>31</v>
      </c>
      <c r="D28" s="9" t="s">
        <v>13</v>
      </c>
      <c r="E28" s="9">
        <v>4</v>
      </c>
    </row>
    <row r="29" spans="1:5" ht="15">
      <c r="A29" s="9">
        <v>28</v>
      </c>
      <c r="B29" s="10" t="s">
        <v>46</v>
      </c>
      <c r="C29" s="9" t="s">
        <v>32</v>
      </c>
      <c r="D29" s="9" t="s">
        <v>13</v>
      </c>
      <c r="E29" s="9">
        <v>2</v>
      </c>
    </row>
    <row r="30" spans="1:5" ht="15">
      <c r="A30" s="9">
        <v>29</v>
      </c>
      <c r="B30" s="10" t="s">
        <v>46</v>
      </c>
      <c r="C30" s="9" t="s">
        <v>33</v>
      </c>
      <c r="D30" s="9" t="s">
        <v>14</v>
      </c>
      <c r="E30" s="9">
        <v>1</v>
      </c>
    </row>
    <row r="31" spans="1:5" ht="15">
      <c r="A31" s="9">
        <v>30</v>
      </c>
      <c r="B31" s="10" t="s">
        <v>46</v>
      </c>
      <c r="C31" s="9" t="s">
        <v>34</v>
      </c>
      <c r="D31" s="9" t="s">
        <v>13</v>
      </c>
      <c r="E31" s="9">
        <v>4</v>
      </c>
    </row>
    <row r="32" spans="1:5" ht="15">
      <c r="A32" s="9">
        <v>31</v>
      </c>
      <c r="B32" s="10" t="s">
        <v>46</v>
      </c>
      <c r="C32" s="9" t="s">
        <v>35</v>
      </c>
      <c r="D32" s="9" t="s">
        <v>13</v>
      </c>
      <c r="E32" s="9">
        <v>1</v>
      </c>
    </row>
    <row r="33" spans="1:5" ht="15">
      <c r="A33" s="9">
        <v>32</v>
      </c>
      <c r="B33" s="10" t="s">
        <v>47</v>
      </c>
      <c r="C33" s="9" t="s">
        <v>15</v>
      </c>
      <c r="D33" s="9" t="s">
        <v>13</v>
      </c>
      <c r="E33" s="9">
        <v>17</v>
      </c>
    </row>
    <row r="34" spans="1:5" ht="15">
      <c r="A34" s="9">
        <v>33</v>
      </c>
      <c r="B34" s="10" t="s">
        <v>47</v>
      </c>
      <c r="C34" s="9" t="s">
        <v>17</v>
      </c>
      <c r="D34" s="9" t="s">
        <v>13</v>
      </c>
      <c r="E34" s="9">
        <v>1</v>
      </c>
    </row>
    <row r="35" spans="1:5" ht="15">
      <c r="A35" s="9">
        <v>34</v>
      </c>
      <c r="B35" s="10" t="s">
        <v>47</v>
      </c>
      <c r="C35" s="9" t="s">
        <v>18</v>
      </c>
      <c r="D35" s="9" t="s">
        <v>13</v>
      </c>
      <c r="E35" s="9">
        <v>3</v>
      </c>
    </row>
    <row r="36" spans="1:5" ht="15">
      <c r="A36" s="9">
        <v>35</v>
      </c>
      <c r="B36" s="10" t="s">
        <v>47</v>
      </c>
      <c r="C36" s="9" t="s">
        <v>19</v>
      </c>
      <c r="D36" s="9" t="s">
        <v>14</v>
      </c>
      <c r="E36" s="9">
        <v>6</v>
      </c>
    </row>
    <row r="37" spans="1:5" ht="15">
      <c r="A37" s="9">
        <v>36</v>
      </c>
      <c r="B37" s="10" t="s">
        <v>47</v>
      </c>
      <c r="C37" s="9" t="s">
        <v>20</v>
      </c>
      <c r="D37" s="9" t="s">
        <v>13</v>
      </c>
      <c r="E37" s="9">
        <v>20</v>
      </c>
    </row>
    <row r="38" spans="1:5" ht="15">
      <c r="A38" s="9">
        <v>37</v>
      </c>
      <c r="B38" s="10" t="s">
        <v>47</v>
      </c>
      <c r="C38" s="9" t="s">
        <v>20</v>
      </c>
      <c r="D38" s="9" t="s">
        <v>14</v>
      </c>
      <c r="E38" s="9">
        <v>5</v>
      </c>
    </row>
    <row r="39" spans="1:5" ht="15">
      <c r="A39" s="9">
        <v>38</v>
      </c>
      <c r="B39" s="10" t="s">
        <v>47</v>
      </c>
      <c r="C39" s="9" t="s">
        <v>21</v>
      </c>
      <c r="D39" s="9" t="s">
        <v>13</v>
      </c>
      <c r="E39" s="9">
        <v>6</v>
      </c>
    </row>
    <row r="40" spans="1:5" ht="15">
      <c r="A40" s="9">
        <v>39</v>
      </c>
      <c r="B40" s="10" t="s">
        <v>47</v>
      </c>
      <c r="C40" s="9" t="s">
        <v>21</v>
      </c>
      <c r="D40" s="9" t="s">
        <v>14</v>
      </c>
      <c r="E40" s="9">
        <v>10</v>
      </c>
    </row>
    <row r="41" spans="1:5" ht="15">
      <c r="A41" s="9">
        <v>40</v>
      </c>
      <c r="B41" s="10" t="s">
        <v>47</v>
      </c>
      <c r="C41" s="9" t="s">
        <v>23</v>
      </c>
      <c r="D41" s="9" t="s">
        <v>13</v>
      </c>
      <c r="E41" s="9">
        <v>55</v>
      </c>
    </row>
    <row r="42" spans="1:5" ht="15">
      <c r="A42" s="9">
        <v>41</v>
      </c>
      <c r="B42" s="10" t="s">
        <v>47</v>
      </c>
      <c r="C42" s="9" t="s">
        <v>24</v>
      </c>
      <c r="D42" s="9" t="s">
        <v>13</v>
      </c>
      <c r="E42" s="9">
        <v>415</v>
      </c>
    </row>
    <row r="43" spans="1:5" ht="15">
      <c r="A43" s="9">
        <v>42</v>
      </c>
      <c r="B43" s="10" t="s">
        <v>47</v>
      </c>
      <c r="C43" s="9" t="s">
        <v>24</v>
      </c>
      <c r="D43" s="9" t="s">
        <v>14</v>
      </c>
      <c r="E43" s="9">
        <v>3</v>
      </c>
    </row>
    <row r="44" spans="1:5" ht="15">
      <c r="A44" s="9">
        <v>43</v>
      </c>
      <c r="B44" s="10" t="s">
        <v>47</v>
      </c>
      <c r="C44" s="9" t="s">
        <v>25</v>
      </c>
      <c r="D44" s="9" t="s">
        <v>13</v>
      </c>
      <c r="E44" s="9">
        <v>4</v>
      </c>
    </row>
    <row r="45" spans="1:5" ht="15">
      <c r="A45" s="9">
        <v>44</v>
      </c>
      <c r="B45" s="10" t="s">
        <v>47</v>
      </c>
      <c r="C45" s="9" t="s">
        <v>26</v>
      </c>
      <c r="D45" s="9" t="s">
        <v>13</v>
      </c>
      <c r="E45" s="9">
        <v>1</v>
      </c>
    </row>
    <row r="46" spans="1:5" ht="15">
      <c r="A46" s="9">
        <v>45</v>
      </c>
      <c r="B46" s="10" t="s">
        <v>47</v>
      </c>
      <c r="C46" s="9" t="s">
        <v>26</v>
      </c>
      <c r="D46" s="9" t="s">
        <v>14</v>
      </c>
      <c r="E46" s="9">
        <v>4</v>
      </c>
    </row>
    <row r="47" spans="1:5" ht="15">
      <c r="A47" s="9">
        <v>46</v>
      </c>
      <c r="B47" s="10" t="s">
        <v>47</v>
      </c>
      <c r="C47" s="9" t="s">
        <v>27</v>
      </c>
      <c r="D47" s="9" t="s">
        <v>13</v>
      </c>
      <c r="E47" s="9">
        <v>5</v>
      </c>
    </row>
    <row r="48" spans="1:5" ht="15">
      <c r="A48" s="9">
        <v>47</v>
      </c>
      <c r="B48" s="10" t="s">
        <v>47</v>
      </c>
      <c r="C48" s="9" t="s">
        <v>27</v>
      </c>
      <c r="D48" s="9" t="s">
        <v>14</v>
      </c>
      <c r="E48" s="9">
        <v>14</v>
      </c>
    </row>
    <row r="49" spans="1:5" ht="15">
      <c r="A49" s="9">
        <v>48</v>
      </c>
      <c r="B49" s="10" t="s">
        <v>47</v>
      </c>
      <c r="C49" s="9" t="s">
        <v>38</v>
      </c>
      <c r="D49" s="9" t="s">
        <v>13</v>
      </c>
      <c r="E49" s="9">
        <v>1</v>
      </c>
    </row>
    <row r="50" spans="1:5" ht="15">
      <c r="A50" s="9">
        <v>49</v>
      </c>
      <c r="B50" s="10" t="s">
        <v>47</v>
      </c>
      <c r="C50" s="9" t="s">
        <v>29</v>
      </c>
      <c r="D50" s="9" t="s">
        <v>13</v>
      </c>
      <c r="E50" s="9">
        <v>40</v>
      </c>
    </row>
    <row r="51" spans="1:5" ht="15">
      <c r="A51" s="9">
        <v>50</v>
      </c>
      <c r="B51" s="10" t="s">
        <v>47</v>
      </c>
      <c r="C51" s="9" t="s">
        <v>29</v>
      </c>
      <c r="D51" s="9" t="s">
        <v>14</v>
      </c>
      <c r="E51" s="9">
        <v>11</v>
      </c>
    </row>
    <row r="52" spans="1:5" ht="15">
      <c r="A52" s="9">
        <v>51</v>
      </c>
      <c r="B52" s="10" t="s">
        <v>47</v>
      </c>
      <c r="C52" s="9" t="s">
        <v>30</v>
      </c>
      <c r="D52" s="9" t="s">
        <v>13</v>
      </c>
      <c r="E52" s="9">
        <v>158</v>
      </c>
    </row>
    <row r="53" spans="1:5" ht="15">
      <c r="A53" s="9">
        <v>52</v>
      </c>
      <c r="B53" s="10" t="s">
        <v>47</v>
      </c>
      <c r="C53" s="9" t="s">
        <v>30</v>
      </c>
      <c r="D53" s="9" t="s">
        <v>14</v>
      </c>
      <c r="E53" s="9">
        <v>18</v>
      </c>
    </row>
    <row r="54" spans="1:5" ht="15">
      <c r="A54" s="9">
        <v>53</v>
      </c>
      <c r="B54" s="10" t="s">
        <v>47</v>
      </c>
      <c r="C54" s="9" t="s">
        <v>31</v>
      </c>
      <c r="D54" s="9" t="s">
        <v>13</v>
      </c>
      <c r="E54" s="9">
        <v>2</v>
      </c>
    </row>
    <row r="55" spans="1:5" ht="15">
      <c r="A55" s="9">
        <v>54</v>
      </c>
      <c r="B55" s="10" t="s">
        <v>47</v>
      </c>
      <c r="C55" s="9" t="s">
        <v>32</v>
      </c>
      <c r="D55" s="9" t="s">
        <v>13</v>
      </c>
      <c r="E55" s="9">
        <v>4</v>
      </c>
    </row>
    <row r="56" spans="1:5" ht="15">
      <c r="A56" s="9">
        <v>55</v>
      </c>
      <c r="B56" s="10" t="s">
        <v>47</v>
      </c>
      <c r="C56" s="9" t="s">
        <v>34</v>
      </c>
      <c r="D56" s="9" t="s">
        <v>13</v>
      </c>
      <c r="E56" s="9">
        <v>1</v>
      </c>
    </row>
    <row r="57" spans="1:5" ht="15">
      <c r="A57" s="9">
        <v>56</v>
      </c>
      <c r="B57" s="9" t="s">
        <v>48</v>
      </c>
      <c r="C57" s="9" t="s">
        <v>15</v>
      </c>
      <c r="D57" s="9" t="s">
        <v>13</v>
      </c>
      <c r="E57" s="9">
        <v>15</v>
      </c>
    </row>
    <row r="58" spans="1:5" ht="15">
      <c r="A58" s="9">
        <v>57</v>
      </c>
      <c r="B58" s="9" t="s">
        <v>48</v>
      </c>
      <c r="C58" s="9" t="s">
        <v>15</v>
      </c>
      <c r="D58" s="9" t="s">
        <v>14</v>
      </c>
      <c r="E58" s="9">
        <v>1</v>
      </c>
    </row>
    <row r="59" spans="1:5" ht="15">
      <c r="A59" s="9">
        <v>58</v>
      </c>
      <c r="B59" s="9" t="s">
        <v>48</v>
      </c>
      <c r="C59" s="9" t="s">
        <v>18</v>
      </c>
      <c r="D59" s="9" t="s">
        <v>13</v>
      </c>
      <c r="E59" s="9">
        <v>1</v>
      </c>
    </row>
    <row r="60" spans="1:5" ht="15">
      <c r="A60" s="9">
        <v>59</v>
      </c>
      <c r="B60" s="9" t="s">
        <v>48</v>
      </c>
      <c r="C60" s="9" t="s">
        <v>19</v>
      </c>
      <c r="D60" s="9" t="s">
        <v>14</v>
      </c>
      <c r="E60" s="9">
        <v>17</v>
      </c>
    </row>
    <row r="61" spans="1:5" ht="15">
      <c r="A61" s="9">
        <v>60</v>
      </c>
      <c r="B61" s="9" t="s">
        <v>48</v>
      </c>
      <c r="C61" s="9" t="s">
        <v>20</v>
      </c>
      <c r="D61" s="9" t="s">
        <v>13</v>
      </c>
      <c r="E61" s="9">
        <v>18</v>
      </c>
    </row>
    <row r="62" spans="1:5" ht="15">
      <c r="A62" s="9">
        <v>61</v>
      </c>
      <c r="B62" s="9" t="s">
        <v>48</v>
      </c>
      <c r="C62" s="9" t="s">
        <v>20</v>
      </c>
      <c r="D62" s="9" t="s">
        <v>14</v>
      </c>
      <c r="E62" s="9">
        <v>2</v>
      </c>
    </row>
    <row r="63" spans="1:5" ht="15">
      <c r="A63" s="9">
        <v>62</v>
      </c>
      <c r="B63" s="9" t="s">
        <v>48</v>
      </c>
      <c r="C63" s="9" t="s">
        <v>21</v>
      </c>
      <c r="D63" s="9" t="s">
        <v>13</v>
      </c>
      <c r="E63" s="9">
        <v>5</v>
      </c>
    </row>
    <row r="64" spans="1:5" ht="15">
      <c r="A64" s="9">
        <v>63</v>
      </c>
      <c r="B64" s="9" t="s">
        <v>48</v>
      </c>
      <c r="C64" s="9" t="s">
        <v>21</v>
      </c>
      <c r="D64" s="9" t="s">
        <v>14</v>
      </c>
      <c r="E64" s="9">
        <v>15</v>
      </c>
    </row>
    <row r="65" spans="1:5" ht="15">
      <c r="A65" s="9">
        <v>64</v>
      </c>
      <c r="B65" s="9" t="s">
        <v>48</v>
      </c>
      <c r="C65" s="9" t="s">
        <v>23</v>
      </c>
      <c r="D65" s="9" t="s">
        <v>13</v>
      </c>
      <c r="E65" s="9">
        <v>29</v>
      </c>
    </row>
    <row r="66" spans="1:5" ht="15">
      <c r="A66" s="9">
        <v>65</v>
      </c>
      <c r="B66" s="9" t="s">
        <v>48</v>
      </c>
      <c r="C66" s="9" t="s">
        <v>23</v>
      </c>
      <c r="D66" s="9" t="s">
        <v>14</v>
      </c>
      <c r="E66" s="9">
        <v>1</v>
      </c>
    </row>
    <row r="67" spans="1:5" ht="15">
      <c r="A67" s="9">
        <v>66</v>
      </c>
      <c r="B67" s="9" t="s">
        <v>48</v>
      </c>
      <c r="C67" s="9" t="s">
        <v>24</v>
      </c>
      <c r="D67" s="9" t="s">
        <v>13</v>
      </c>
      <c r="E67" s="9">
        <v>336</v>
      </c>
    </row>
    <row r="68" spans="1:5" ht="15">
      <c r="A68" s="9">
        <v>67</v>
      </c>
      <c r="B68" s="9" t="s">
        <v>48</v>
      </c>
      <c r="C68" s="9" t="s">
        <v>24</v>
      </c>
      <c r="D68" s="9" t="s">
        <v>14</v>
      </c>
      <c r="E68" s="9">
        <v>3</v>
      </c>
    </row>
    <row r="69" spans="1:5" ht="15">
      <c r="A69" s="9">
        <v>68</v>
      </c>
      <c r="B69" s="9" t="s">
        <v>48</v>
      </c>
      <c r="C69" s="9" t="s">
        <v>25</v>
      </c>
      <c r="D69" s="9" t="s">
        <v>13</v>
      </c>
      <c r="E69" s="9">
        <v>2</v>
      </c>
    </row>
    <row r="70" spans="1:5" ht="15">
      <c r="A70" s="9">
        <v>69</v>
      </c>
      <c r="B70" s="9" t="s">
        <v>48</v>
      </c>
      <c r="C70" s="9" t="s">
        <v>26</v>
      </c>
      <c r="D70" s="9" t="s">
        <v>14</v>
      </c>
      <c r="E70" s="9">
        <v>1</v>
      </c>
    </row>
    <row r="71" spans="1:5" ht="15">
      <c r="A71" s="9">
        <v>70</v>
      </c>
      <c r="B71" s="9" t="s">
        <v>48</v>
      </c>
      <c r="C71" s="9" t="s">
        <v>27</v>
      </c>
      <c r="D71" s="9" t="s">
        <v>14</v>
      </c>
      <c r="E71" s="9">
        <v>6</v>
      </c>
    </row>
    <row r="72" spans="1:5" ht="15">
      <c r="A72" s="9">
        <v>71</v>
      </c>
      <c r="B72" s="9" t="s">
        <v>48</v>
      </c>
      <c r="C72" s="9" t="s">
        <v>38</v>
      </c>
      <c r="D72" s="9" t="s">
        <v>13</v>
      </c>
      <c r="E72" s="9">
        <v>1</v>
      </c>
    </row>
    <row r="73" spans="1:5" ht="15">
      <c r="A73" s="9">
        <v>72</v>
      </c>
      <c r="B73" s="9" t="s">
        <v>48</v>
      </c>
      <c r="C73" s="9" t="s">
        <v>28</v>
      </c>
      <c r="D73" s="9" t="s">
        <v>13</v>
      </c>
      <c r="E73" s="9">
        <v>1</v>
      </c>
    </row>
    <row r="74" spans="1:5" ht="15">
      <c r="A74" s="9">
        <v>73</v>
      </c>
      <c r="B74" s="9" t="s">
        <v>48</v>
      </c>
      <c r="C74" s="9" t="s">
        <v>29</v>
      </c>
      <c r="D74" s="9" t="s">
        <v>13</v>
      </c>
      <c r="E74" s="9">
        <v>58</v>
      </c>
    </row>
    <row r="75" spans="1:5" ht="15">
      <c r="A75" s="9">
        <v>74</v>
      </c>
      <c r="B75" s="9" t="s">
        <v>48</v>
      </c>
      <c r="C75" s="9" t="s">
        <v>29</v>
      </c>
      <c r="D75" s="9" t="s">
        <v>14</v>
      </c>
      <c r="E75" s="9">
        <v>6</v>
      </c>
    </row>
    <row r="76" spans="1:5" ht="15">
      <c r="A76" s="9">
        <v>75</v>
      </c>
      <c r="B76" s="9" t="s">
        <v>48</v>
      </c>
      <c r="C76" s="9" t="s">
        <v>30</v>
      </c>
      <c r="D76" s="9" t="s">
        <v>13</v>
      </c>
      <c r="E76" s="9">
        <v>139</v>
      </c>
    </row>
    <row r="77" spans="1:5" ht="15">
      <c r="A77" s="9">
        <v>76</v>
      </c>
      <c r="B77" s="9" t="s">
        <v>48</v>
      </c>
      <c r="C77" s="9" t="s">
        <v>30</v>
      </c>
      <c r="D77" s="9" t="s">
        <v>14</v>
      </c>
      <c r="E77" s="9">
        <v>21</v>
      </c>
    </row>
    <row r="78" spans="1:5" ht="15">
      <c r="A78" s="9">
        <v>77</v>
      </c>
      <c r="B78" s="9" t="s">
        <v>48</v>
      </c>
      <c r="C78" s="9" t="s">
        <v>32</v>
      </c>
      <c r="D78" s="9" t="s">
        <v>13</v>
      </c>
      <c r="E78" s="9">
        <v>6</v>
      </c>
    </row>
    <row r="79" spans="1:5" ht="15">
      <c r="A79" s="9">
        <v>78</v>
      </c>
      <c r="B79" s="9" t="s">
        <v>48</v>
      </c>
      <c r="C79" s="9" t="s">
        <v>33</v>
      </c>
      <c r="D79" s="9" t="s">
        <v>13</v>
      </c>
      <c r="E79" s="9">
        <v>4</v>
      </c>
    </row>
    <row r="80" spans="1:5" ht="15">
      <c r="A80" s="9">
        <v>79</v>
      </c>
      <c r="B80" s="9" t="s">
        <v>48</v>
      </c>
      <c r="C80" s="9" t="s">
        <v>34</v>
      </c>
      <c r="D80" s="9" t="s">
        <v>13</v>
      </c>
      <c r="E80" s="9">
        <v>2</v>
      </c>
    </row>
    <row r="81" spans="1:5" ht="15">
      <c r="A81" s="9">
        <v>80</v>
      </c>
      <c r="B81" s="9" t="s">
        <v>49</v>
      </c>
      <c r="C81" s="9" t="s">
        <v>12</v>
      </c>
      <c r="D81" s="9" t="s">
        <v>13</v>
      </c>
      <c r="E81" s="9">
        <v>1</v>
      </c>
    </row>
    <row r="82" spans="1:5" ht="15">
      <c r="A82" s="9">
        <v>81</v>
      </c>
      <c r="B82" s="9" t="s">
        <v>49</v>
      </c>
      <c r="C82" s="9" t="s">
        <v>12</v>
      </c>
      <c r="D82" s="9" t="s">
        <v>14</v>
      </c>
      <c r="E82" s="9">
        <v>1</v>
      </c>
    </row>
    <row r="83" spans="1:5" ht="15">
      <c r="A83" s="9">
        <v>82</v>
      </c>
      <c r="B83" s="9" t="s">
        <v>49</v>
      </c>
      <c r="C83" s="9" t="s">
        <v>15</v>
      </c>
      <c r="D83" s="9" t="s">
        <v>13</v>
      </c>
      <c r="E83" s="9">
        <v>13</v>
      </c>
    </row>
    <row r="84" spans="1:5" ht="15">
      <c r="A84" s="9">
        <v>83</v>
      </c>
      <c r="B84" s="9" t="s">
        <v>49</v>
      </c>
      <c r="C84" s="9" t="s">
        <v>18</v>
      </c>
      <c r="D84" s="9" t="s">
        <v>13</v>
      </c>
      <c r="E84" s="9">
        <v>1</v>
      </c>
    </row>
    <row r="85" spans="1:5" ht="15">
      <c r="A85" s="9">
        <v>84</v>
      </c>
      <c r="B85" s="9" t="s">
        <v>49</v>
      </c>
      <c r="C85" s="9" t="s">
        <v>19</v>
      </c>
      <c r="D85" s="9" t="s">
        <v>14</v>
      </c>
      <c r="E85" s="9">
        <v>11</v>
      </c>
    </row>
    <row r="86" spans="1:5" ht="15">
      <c r="A86" s="9">
        <v>85</v>
      </c>
      <c r="B86" s="9" t="s">
        <v>49</v>
      </c>
      <c r="C86" s="9" t="s">
        <v>20</v>
      </c>
      <c r="D86" s="9" t="s">
        <v>13</v>
      </c>
      <c r="E86" s="9">
        <v>15</v>
      </c>
    </row>
    <row r="87" spans="1:5" ht="15">
      <c r="A87" s="9">
        <v>86</v>
      </c>
      <c r="B87" s="9" t="s">
        <v>49</v>
      </c>
      <c r="C87" s="9" t="s">
        <v>20</v>
      </c>
      <c r="D87" s="9" t="s">
        <v>14</v>
      </c>
      <c r="E87" s="9">
        <v>2</v>
      </c>
    </row>
    <row r="88" spans="1:5" ht="15">
      <c r="A88" s="9">
        <v>87</v>
      </c>
      <c r="B88" s="9" t="s">
        <v>49</v>
      </c>
      <c r="C88" s="9" t="s">
        <v>21</v>
      </c>
      <c r="D88" s="9" t="s">
        <v>13</v>
      </c>
      <c r="E88" s="9">
        <v>4</v>
      </c>
    </row>
    <row r="89" spans="1:5" ht="15">
      <c r="A89" s="9">
        <v>88</v>
      </c>
      <c r="B89" s="9" t="s">
        <v>49</v>
      </c>
      <c r="C89" s="9" t="s">
        <v>21</v>
      </c>
      <c r="D89" s="9" t="s">
        <v>14</v>
      </c>
      <c r="E89" s="9">
        <v>12</v>
      </c>
    </row>
    <row r="90" spans="1:5" ht="15">
      <c r="A90" s="9">
        <v>89</v>
      </c>
      <c r="B90" s="9" t="s">
        <v>49</v>
      </c>
      <c r="C90" s="9" t="s">
        <v>23</v>
      </c>
      <c r="D90" s="9" t="s">
        <v>13</v>
      </c>
      <c r="E90" s="9">
        <v>22</v>
      </c>
    </row>
    <row r="91" spans="1:5" ht="15">
      <c r="A91" s="9">
        <v>90</v>
      </c>
      <c r="B91" s="9" t="s">
        <v>49</v>
      </c>
      <c r="C91" s="9" t="s">
        <v>24</v>
      </c>
      <c r="D91" s="9" t="s">
        <v>13</v>
      </c>
      <c r="E91" s="9">
        <v>362</v>
      </c>
    </row>
    <row r="92" spans="1:5" ht="15">
      <c r="A92" s="9">
        <v>91</v>
      </c>
      <c r="B92" s="9" t="s">
        <v>49</v>
      </c>
      <c r="C92" s="9" t="s">
        <v>24</v>
      </c>
      <c r="D92" s="9" t="s">
        <v>14</v>
      </c>
      <c r="E92" s="9">
        <v>3</v>
      </c>
    </row>
    <row r="93" spans="1:5" ht="15">
      <c r="A93" s="9">
        <v>92</v>
      </c>
      <c r="B93" s="9" t="s">
        <v>49</v>
      </c>
      <c r="C93" s="9" t="s">
        <v>37</v>
      </c>
      <c r="D93" s="9" t="s">
        <v>13</v>
      </c>
      <c r="E93" s="9">
        <v>1</v>
      </c>
    </row>
    <row r="94" spans="1:5" ht="15">
      <c r="A94" s="9">
        <v>93</v>
      </c>
      <c r="B94" s="9" t="s">
        <v>49</v>
      </c>
      <c r="C94" s="9" t="s">
        <v>25</v>
      </c>
      <c r="D94" s="9" t="s">
        <v>13</v>
      </c>
      <c r="E94" s="9">
        <v>1</v>
      </c>
    </row>
    <row r="95" spans="1:5" ht="15">
      <c r="A95" s="9">
        <v>94</v>
      </c>
      <c r="B95" s="9" t="s">
        <v>49</v>
      </c>
      <c r="C95" s="9" t="s">
        <v>27</v>
      </c>
      <c r="D95" s="9" t="s">
        <v>13</v>
      </c>
      <c r="E95" s="9">
        <v>2</v>
      </c>
    </row>
    <row r="96" spans="1:5" ht="15">
      <c r="A96" s="9">
        <v>95</v>
      </c>
      <c r="B96" s="9" t="s">
        <v>49</v>
      </c>
      <c r="C96" s="9" t="s">
        <v>27</v>
      </c>
      <c r="D96" s="9" t="s">
        <v>14</v>
      </c>
      <c r="E96" s="9">
        <v>2</v>
      </c>
    </row>
    <row r="97" spans="1:5" ht="15">
      <c r="A97" s="9">
        <v>96</v>
      </c>
      <c r="B97" s="9" t="s">
        <v>49</v>
      </c>
      <c r="C97" s="9" t="s">
        <v>29</v>
      </c>
      <c r="D97" s="9" t="s">
        <v>13</v>
      </c>
      <c r="E97" s="9">
        <v>64</v>
      </c>
    </row>
    <row r="98" spans="1:5" ht="15">
      <c r="A98" s="9">
        <v>97</v>
      </c>
      <c r="B98" s="9" t="s">
        <v>49</v>
      </c>
      <c r="C98" s="9" t="s">
        <v>29</v>
      </c>
      <c r="D98" s="9" t="s">
        <v>14</v>
      </c>
      <c r="E98" s="9">
        <v>10</v>
      </c>
    </row>
    <row r="99" spans="1:5" ht="15">
      <c r="A99" s="9">
        <v>98</v>
      </c>
      <c r="B99" s="9" t="s">
        <v>49</v>
      </c>
      <c r="C99" s="9" t="s">
        <v>30</v>
      </c>
      <c r="D99" s="9" t="s">
        <v>13</v>
      </c>
      <c r="E99" s="9">
        <v>148</v>
      </c>
    </row>
    <row r="100" spans="1:5" ht="15">
      <c r="A100" s="9">
        <v>99</v>
      </c>
      <c r="B100" s="9" t="s">
        <v>49</v>
      </c>
      <c r="C100" s="9" t="s">
        <v>30</v>
      </c>
      <c r="D100" s="9" t="s">
        <v>14</v>
      </c>
      <c r="E100" s="9">
        <v>19</v>
      </c>
    </row>
    <row r="101" spans="1:5" ht="15">
      <c r="A101" s="9">
        <v>100</v>
      </c>
      <c r="B101" s="9" t="s">
        <v>49</v>
      </c>
      <c r="C101" s="9" t="s">
        <v>32</v>
      </c>
      <c r="D101" s="9" t="s">
        <v>13</v>
      </c>
      <c r="E101" s="9">
        <v>1</v>
      </c>
    </row>
    <row r="102" spans="1:5" ht="15">
      <c r="A102" s="9">
        <v>101</v>
      </c>
      <c r="B102" s="9" t="s">
        <v>49</v>
      </c>
      <c r="C102" s="9" t="s">
        <v>34</v>
      </c>
      <c r="D102" s="9" t="s">
        <v>13</v>
      </c>
      <c r="E102" s="9">
        <v>6</v>
      </c>
    </row>
    <row r="103" spans="1:5" ht="15">
      <c r="A103" s="9">
        <v>102</v>
      </c>
      <c r="B103" s="9" t="s">
        <v>50</v>
      </c>
      <c r="C103" s="9" t="s">
        <v>59</v>
      </c>
      <c r="D103" s="9" t="s">
        <v>14</v>
      </c>
      <c r="E103" s="9">
        <v>1</v>
      </c>
    </row>
    <row r="104" spans="1:5" ht="15">
      <c r="A104" s="9">
        <v>103</v>
      </c>
      <c r="B104" s="9" t="s">
        <v>50</v>
      </c>
      <c r="C104" s="9" t="s">
        <v>12</v>
      </c>
      <c r="D104" s="9" t="s">
        <v>14</v>
      </c>
      <c r="E104" s="9">
        <v>1</v>
      </c>
    </row>
    <row r="105" spans="1:5" ht="15">
      <c r="A105" s="9">
        <v>104</v>
      </c>
      <c r="B105" s="9" t="s">
        <v>50</v>
      </c>
      <c r="C105" s="9" t="s">
        <v>15</v>
      </c>
      <c r="D105" s="9" t="s">
        <v>13</v>
      </c>
      <c r="E105" s="9">
        <v>11</v>
      </c>
    </row>
    <row r="106" spans="1:5" ht="15">
      <c r="A106" s="9">
        <v>105</v>
      </c>
      <c r="B106" s="9" t="s">
        <v>50</v>
      </c>
      <c r="C106" s="9" t="s">
        <v>17</v>
      </c>
      <c r="D106" s="9" t="s">
        <v>13</v>
      </c>
      <c r="E106" s="9">
        <v>1</v>
      </c>
    </row>
    <row r="107" spans="1:5" ht="15">
      <c r="A107" s="9">
        <v>106</v>
      </c>
      <c r="B107" s="9" t="s">
        <v>50</v>
      </c>
      <c r="C107" s="9" t="s">
        <v>18</v>
      </c>
      <c r="D107" s="9" t="s">
        <v>13</v>
      </c>
      <c r="E107" s="9">
        <v>2</v>
      </c>
    </row>
    <row r="108" spans="1:5" ht="15">
      <c r="A108" s="9">
        <v>107</v>
      </c>
      <c r="B108" s="9" t="s">
        <v>50</v>
      </c>
      <c r="C108" s="9" t="s">
        <v>18</v>
      </c>
      <c r="D108" s="9" t="s">
        <v>14</v>
      </c>
      <c r="E108" s="9">
        <v>1</v>
      </c>
    </row>
    <row r="109" spans="1:5" ht="15">
      <c r="A109" s="9">
        <v>108</v>
      </c>
      <c r="B109" s="9" t="s">
        <v>50</v>
      </c>
      <c r="C109" s="9" t="s">
        <v>19</v>
      </c>
      <c r="D109" s="9" t="s">
        <v>14</v>
      </c>
      <c r="E109" s="9">
        <v>11</v>
      </c>
    </row>
    <row r="110" spans="1:5" ht="15">
      <c r="A110" s="9">
        <v>109</v>
      </c>
      <c r="B110" s="9" t="s">
        <v>50</v>
      </c>
      <c r="C110" s="9" t="s">
        <v>20</v>
      </c>
      <c r="D110" s="9" t="s">
        <v>13</v>
      </c>
      <c r="E110" s="9">
        <v>23</v>
      </c>
    </row>
    <row r="111" spans="1:5" ht="15">
      <c r="A111" s="9">
        <v>110</v>
      </c>
      <c r="B111" s="9" t="s">
        <v>50</v>
      </c>
      <c r="C111" s="9" t="s">
        <v>20</v>
      </c>
      <c r="D111" s="9" t="s">
        <v>14</v>
      </c>
      <c r="E111" s="9">
        <v>1</v>
      </c>
    </row>
    <row r="112" spans="1:5" ht="15">
      <c r="A112" s="9">
        <v>111</v>
      </c>
      <c r="B112" s="9" t="s">
        <v>50</v>
      </c>
      <c r="C112" s="9" t="s">
        <v>21</v>
      </c>
      <c r="D112" s="9" t="s">
        <v>13</v>
      </c>
      <c r="E112" s="9">
        <v>5</v>
      </c>
    </row>
    <row r="113" spans="1:5" ht="15">
      <c r="A113" s="9">
        <v>112</v>
      </c>
      <c r="B113" s="9" t="s">
        <v>50</v>
      </c>
      <c r="C113" s="9" t="s">
        <v>21</v>
      </c>
      <c r="D113" s="9" t="s">
        <v>14</v>
      </c>
      <c r="E113" s="9">
        <v>21</v>
      </c>
    </row>
    <row r="114" spans="1:5" ht="15">
      <c r="A114" s="9">
        <v>113</v>
      </c>
      <c r="B114" s="9" t="s">
        <v>50</v>
      </c>
      <c r="C114" s="9" t="s">
        <v>23</v>
      </c>
      <c r="D114" s="9" t="s">
        <v>13</v>
      </c>
      <c r="E114" s="9">
        <v>41</v>
      </c>
    </row>
    <row r="115" spans="1:5" ht="15">
      <c r="A115" s="9">
        <v>114</v>
      </c>
      <c r="B115" s="9" t="s">
        <v>50</v>
      </c>
      <c r="C115" s="9" t="s">
        <v>24</v>
      </c>
      <c r="D115" s="9" t="s">
        <v>13</v>
      </c>
      <c r="E115" s="9">
        <v>367</v>
      </c>
    </row>
    <row r="116" spans="1:5" ht="15">
      <c r="A116" s="9">
        <v>115</v>
      </c>
      <c r="B116" s="9" t="s">
        <v>50</v>
      </c>
      <c r="C116" s="9" t="s">
        <v>24</v>
      </c>
      <c r="D116" s="9" t="s">
        <v>14</v>
      </c>
      <c r="E116" s="9">
        <v>1</v>
      </c>
    </row>
    <row r="117" spans="1:5" ht="15">
      <c r="A117" s="9">
        <v>116</v>
      </c>
      <c r="B117" s="9" t="s">
        <v>50</v>
      </c>
      <c r="C117" s="9" t="s">
        <v>25</v>
      </c>
      <c r="D117" s="9" t="s">
        <v>13</v>
      </c>
      <c r="E117" s="9">
        <v>4</v>
      </c>
    </row>
    <row r="118" spans="1:5" ht="15">
      <c r="A118" s="9">
        <v>117</v>
      </c>
      <c r="B118" s="9" t="s">
        <v>50</v>
      </c>
      <c r="C118" s="9" t="s">
        <v>25</v>
      </c>
      <c r="D118" s="9" t="s">
        <v>14</v>
      </c>
      <c r="E118" s="9">
        <v>1</v>
      </c>
    </row>
    <row r="119" spans="1:5" ht="15">
      <c r="A119" s="9">
        <v>118</v>
      </c>
      <c r="B119" s="9" t="s">
        <v>50</v>
      </c>
      <c r="C119" s="9" t="s">
        <v>26</v>
      </c>
      <c r="D119" s="9" t="s">
        <v>13</v>
      </c>
      <c r="E119" s="9">
        <v>1</v>
      </c>
    </row>
    <row r="120" spans="1:5" ht="15">
      <c r="A120" s="9">
        <v>119</v>
      </c>
      <c r="B120" s="9" t="s">
        <v>50</v>
      </c>
      <c r="C120" s="9" t="s">
        <v>26</v>
      </c>
      <c r="D120" s="9" t="s">
        <v>14</v>
      </c>
      <c r="E120" s="9">
        <v>3</v>
      </c>
    </row>
    <row r="121" spans="1:5" ht="15">
      <c r="A121" s="9">
        <v>120</v>
      </c>
      <c r="B121" s="9" t="s">
        <v>50</v>
      </c>
      <c r="C121" s="9" t="s">
        <v>27</v>
      </c>
      <c r="D121" s="9" t="s">
        <v>13</v>
      </c>
      <c r="E121" s="9">
        <v>1</v>
      </c>
    </row>
    <row r="122" spans="1:5" ht="15">
      <c r="A122" s="9">
        <v>121</v>
      </c>
      <c r="B122" s="9" t="s">
        <v>50</v>
      </c>
      <c r="C122" s="9" t="s">
        <v>27</v>
      </c>
      <c r="D122" s="9" t="s">
        <v>14</v>
      </c>
      <c r="E122" s="9">
        <v>5</v>
      </c>
    </row>
    <row r="123" spans="1:5" ht="15">
      <c r="A123" s="9">
        <v>122</v>
      </c>
      <c r="B123" s="9" t="s">
        <v>50</v>
      </c>
      <c r="C123" s="9" t="s">
        <v>38</v>
      </c>
      <c r="D123" s="9" t="s">
        <v>13</v>
      </c>
      <c r="E123" s="9">
        <v>2</v>
      </c>
    </row>
    <row r="124" spans="1:5" ht="15">
      <c r="A124" s="9">
        <v>123</v>
      </c>
      <c r="B124" s="9" t="s">
        <v>50</v>
      </c>
      <c r="C124" s="9" t="s">
        <v>28</v>
      </c>
      <c r="D124" s="9" t="s">
        <v>13</v>
      </c>
      <c r="E124" s="9">
        <v>3</v>
      </c>
    </row>
    <row r="125" spans="1:5" ht="15">
      <c r="A125" s="9">
        <v>124</v>
      </c>
      <c r="B125" s="9" t="s">
        <v>50</v>
      </c>
      <c r="C125" s="9" t="s">
        <v>29</v>
      </c>
      <c r="D125" s="9" t="s">
        <v>13</v>
      </c>
      <c r="E125" s="9">
        <v>39</v>
      </c>
    </row>
    <row r="126" spans="1:5" ht="15">
      <c r="A126" s="9">
        <v>125</v>
      </c>
      <c r="B126" s="9" t="s">
        <v>50</v>
      </c>
      <c r="C126" s="9" t="s">
        <v>29</v>
      </c>
      <c r="D126" s="9" t="s">
        <v>14</v>
      </c>
      <c r="E126" s="9">
        <v>4</v>
      </c>
    </row>
    <row r="127" spans="1:5" ht="15">
      <c r="A127" s="9">
        <v>126</v>
      </c>
      <c r="B127" s="9" t="s">
        <v>50</v>
      </c>
      <c r="C127" s="9" t="s">
        <v>30</v>
      </c>
      <c r="D127" s="9" t="s">
        <v>13</v>
      </c>
      <c r="E127" s="9">
        <v>197</v>
      </c>
    </row>
    <row r="128" spans="1:5" ht="15">
      <c r="A128" s="9">
        <v>127</v>
      </c>
      <c r="B128" s="9" t="s">
        <v>50</v>
      </c>
      <c r="C128" s="9" t="s">
        <v>30</v>
      </c>
      <c r="D128" s="9" t="s">
        <v>14</v>
      </c>
      <c r="E128" s="9">
        <v>12</v>
      </c>
    </row>
    <row r="129" spans="1:5" ht="15">
      <c r="A129" s="9">
        <v>128</v>
      </c>
      <c r="B129" s="9" t="s">
        <v>50</v>
      </c>
      <c r="C129" s="9" t="s">
        <v>32</v>
      </c>
      <c r="D129" s="9" t="s">
        <v>13</v>
      </c>
      <c r="E129" s="9">
        <v>9</v>
      </c>
    </row>
    <row r="130" spans="1:5" ht="15">
      <c r="A130" s="9">
        <v>129</v>
      </c>
      <c r="B130" s="9" t="s">
        <v>50</v>
      </c>
      <c r="C130" s="9" t="s">
        <v>32</v>
      </c>
      <c r="D130" s="9" t="s">
        <v>14</v>
      </c>
      <c r="E130" s="9">
        <v>2</v>
      </c>
    </row>
    <row r="131" spans="1:5" ht="15">
      <c r="A131" s="9">
        <v>130</v>
      </c>
      <c r="B131" s="9" t="s">
        <v>50</v>
      </c>
      <c r="C131" s="9" t="s">
        <v>34</v>
      </c>
      <c r="D131" s="9" t="s">
        <v>13</v>
      </c>
      <c r="E131" s="9">
        <v>2</v>
      </c>
    </row>
    <row r="132" spans="1:5" ht="15">
      <c r="A132" s="9">
        <v>131</v>
      </c>
      <c r="B132" s="9" t="s">
        <v>50</v>
      </c>
      <c r="C132" s="9" t="s">
        <v>35</v>
      </c>
      <c r="D132" s="9" t="s">
        <v>13</v>
      </c>
      <c r="E132" s="9">
        <v>1</v>
      </c>
    </row>
    <row r="133" spans="1:5" ht="15">
      <c r="A133" s="9">
        <v>132</v>
      </c>
      <c r="B133" s="9" t="s">
        <v>51</v>
      </c>
      <c r="C133" s="10" t="s">
        <v>40</v>
      </c>
      <c r="D133" s="9" t="s">
        <v>13</v>
      </c>
      <c r="E133" s="9">
        <v>1</v>
      </c>
    </row>
    <row r="134" spans="1:5" ht="15">
      <c r="A134" s="9">
        <v>133</v>
      </c>
      <c r="B134" s="9" t="s">
        <v>51</v>
      </c>
      <c r="C134" s="9" t="s">
        <v>12</v>
      </c>
      <c r="D134" s="9" t="s">
        <v>13</v>
      </c>
      <c r="E134" s="9">
        <v>1</v>
      </c>
    </row>
    <row r="135" spans="1:5" ht="15">
      <c r="A135" s="9">
        <v>134</v>
      </c>
      <c r="B135" s="9" t="s">
        <v>51</v>
      </c>
      <c r="C135" s="9" t="s">
        <v>15</v>
      </c>
      <c r="D135" s="9" t="s">
        <v>13</v>
      </c>
      <c r="E135" s="9">
        <v>18</v>
      </c>
    </row>
    <row r="136" spans="1:5" ht="15">
      <c r="A136" s="9">
        <v>135</v>
      </c>
      <c r="B136" s="9" t="s">
        <v>51</v>
      </c>
      <c r="C136" s="9" t="s">
        <v>18</v>
      </c>
      <c r="D136" s="9" t="s">
        <v>13</v>
      </c>
      <c r="E136" s="9">
        <v>1</v>
      </c>
    </row>
    <row r="137" spans="1:5" ht="15">
      <c r="A137" s="9">
        <v>136</v>
      </c>
      <c r="B137" s="9" t="s">
        <v>51</v>
      </c>
      <c r="C137" s="9" t="s">
        <v>19</v>
      </c>
      <c r="D137" s="9" t="s">
        <v>14</v>
      </c>
      <c r="E137" s="9">
        <v>9</v>
      </c>
    </row>
    <row r="138" spans="1:5" ht="15">
      <c r="A138" s="9">
        <v>137</v>
      </c>
      <c r="B138" s="9" t="s">
        <v>51</v>
      </c>
      <c r="C138" s="9" t="s">
        <v>20</v>
      </c>
      <c r="D138" s="9" t="s">
        <v>13</v>
      </c>
      <c r="E138" s="9">
        <v>16</v>
      </c>
    </row>
    <row r="139" spans="1:5" ht="15">
      <c r="A139" s="9">
        <v>138</v>
      </c>
      <c r="B139" s="9" t="s">
        <v>51</v>
      </c>
      <c r="C139" s="9" t="s">
        <v>20</v>
      </c>
      <c r="D139" s="9" t="s">
        <v>14</v>
      </c>
      <c r="E139" s="9">
        <v>3</v>
      </c>
    </row>
    <row r="140" spans="1:5" ht="15">
      <c r="A140" s="9">
        <v>139</v>
      </c>
      <c r="B140" s="9" t="s">
        <v>51</v>
      </c>
      <c r="C140" s="9" t="s">
        <v>21</v>
      </c>
      <c r="D140" s="9" t="s">
        <v>13</v>
      </c>
      <c r="E140" s="9">
        <v>5</v>
      </c>
    </row>
    <row r="141" spans="1:5" ht="15">
      <c r="A141" s="9">
        <v>140</v>
      </c>
      <c r="B141" s="9" t="s">
        <v>51</v>
      </c>
      <c r="C141" s="9" t="s">
        <v>21</v>
      </c>
      <c r="D141" s="9" t="s">
        <v>14</v>
      </c>
      <c r="E141" s="9">
        <v>14</v>
      </c>
    </row>
    <row r="142" spans="1:5" ht="15">
      <c r="A142" s="9">
        <v>141</v>
      </c>
      <c r="B142" s="9" t="s">
        <v>51</v>
      </c>
      <c r="C142" s="9" t="s">
        <v>23</v>
      </c>
      <c r="D142" s="9" t="s">
        <v>13</v>
      </c>
      <c r="E142" s="9">
        <v>34</v>
      </c>
    </row>
    <row r="143" spans="1:5" ht="15">
      <c r="A143" s="9">
        <v>142</v>
      </c>
      <c r="B143" s="9" t="s">
        <v>51</v>
      </c>
      <c r="C143" s="9" t="s">
        <v>24</v>
      </c>
      <c r="D143" s="9" t="s">
        <v>13</v>
      </c>
      <c r="E143" s="9">
        <v>404</v>
      </c>
    </row>
    <row r="144" spans="1:5" ht="15">
      <c r="A144" s="9">
        <v>143</v>
      </c>
      <c r="B144" s="9" t="s">
        <v>51</v>
      </c>
      <c r="C144" s="9" t="s">
        <v>24</v>
      </c>
      <c r="D144" s="9" t="s">
        <v>14</v>
      </c>
      <c r="E144" s="9">
        <v>1</v>
      </c>
    </row>
    <row r="145" spans="1:5" ht="15">
      <c r="A145" s="9">
        <v>144</v>
      </c>
      <c r="B145" s="9" t="s">
        <v>51</v>
      </c>
      <c r="C145" s="9" t="s">
        <v>25</v>
      </c>
      <c r="D145" s="9" t="s">
        <v>13</v>
      </c>
      <c r="E145" s="9">
        <v>1</v>
      </c>
    </row>
    <row r="146" spans="1:5" ht="15">
      <c r="A146" s="9">
        <v>145</v>
      </c>
      <c r="B146" s="9" t="s">
        <v>51</v>
      </c>
      <c r="C146" s="9" t="s">
        <v>26</v>
      </c>
      <c r="D146" s="9" t="s">
        <v>13</v>
      </c>
      <c r="E146" s="9">
        <v>2</v>
      </c>
    </row>
    <row r="147" spans="1:5" ht="15">
      <c r="A147" s="9">
        <v>146</v>
      </c>
      <c r="B147" s="9" t="s">
        <v>51</v>
      </c>
      <c r="C147" s="9" t="s">
        <v>26</v>
      </c>
      <c r="D147" s="9" t="s">
        <v>14</v>
      </c>
      <c r="E147" s="9">
        <v>2</v>
      </c>
    </row>
    <row r="148" spans="1:5" ht="15">
      <c r="A148" s="9">
        <v>147</v>
      </c>
      <c r="B148" s="9" t="s">
        <v>51</v>
      </c>
      <c r="C148" s="9" t="s">
        <v>27</v>
      </c>
      <c r="D148" s="9" t="s">
        <v>13</v>
      </c>
      <c r="E148" s="9">
        <v>3</v>
      </c>
    </row>
    <row r="149" spans="1:5" ht="15">
      <c r="A149" s="9">
        <v>148</v>
      </c>
      <c r="B149" s="9" t="s">
        <v>51</v>
      </c>
      <c r="C149" s="9" t="s">
        <v>27</v>
      </c>
      <c r="D149" s="9" t="s">
        <v>14</v>
      </c>
      <c r="E149" s="9">
        <v>8</v>
      </c>
    </row>
    <row r="150" spans="1:5" ht="15">
      <c r="A150" s="9">
        <v>149</v>
      </c>
      <c r="B150" s="9" t="s">
        <v>51</v>
      </c>
      <c r="C150" s="9" t="s">
        <v>28</v>
      </c>
      <c r="D150" s="9" t="s">
        <v>13</v>
      </c>
      <c r="E150" s="9">
        <v>1</v>
      </c>
    </row>
    <row r="151" spans="1:5" ht="15">
      <c r="A151" s="9">
        <v>150</v>
      </c>
      <c r="B151" s="9" t="s">
        <v>51</v>
      </c>
      <c r="C151" s="9" t="s">
        <v>29</v>
      </c>
      <c r="D151" s="9" t="s">
        <v>13</v>
      </c>
      <c r="E151" s="9">
        <v>47</v>
      </c>
    </row>
    <row r="152" spans="1:5" ht="15">
      <c r="A152" s="9">
        <v>151</v>
      </c>
      <c r="B152" s="9" t="s">
        <v>51</v>
      </c>
      <c r="C152" s="9" t="s">
        <v>29</v>
      </c>
      <c r="D152" s="9" t="s">
        <v>14</v>
      </c>
      <c r="E152" s="9">
        <v>4</v>
      </c>
    </row>
    <row r="153" spans="1:5" ht="15">
      <c r="A153" s="9">
        <v>152</v>
      </c>
      <c r="B153" s="9" t="s">
        <v>51</v>
      </c>
      <c r="C153" s="9" t="s">
        <v>30</v>
      </c>
      <c r="D153" s="9" t="s">
        <v>13</v>
      </c>
      <c r="E153" s="9">
        <v>189</v>
      </c>
    </row>
    <row r="154" spans="1:5" ht="15">
      <c r="A154" s="9">
        <v>153</v>
      </c>
      <c r="B154" s="9" t="s">
        <v>51</v>
      </c>
      <c r="C154" s="9" t="s">
        <v>30</v>
      </c>
      <c r="D154" s="9" t="s">
        <v>14</v>
      </c>
      <c r="E154" s="9">
        <v>14</v>
      </c>
    </row>
    <row r="155" spans="1:5" ht="15">
      <c r="A155" s="9">
        <v>154</v>
      </c>
      <c r="B155" s="9" t="s">
        <v>51</v>
      </c>
      <c r="C155" s="9" t="s">
        <v>32</v>
      </c>
      <c r="D155" s="9" t="s">
        <v>13</v>
      </c>
      <c r="E155" s="9">
        <v>6</v>
      </c>
    </row>
    <row r="156" spans="1:5" ht="15">
      <c r="A156" s="9">
        <v>155</v>
      </c>
      <c r="B156" s="9" t="s">
        <v>51</v>
      </c>
      <c r="C156" s="9" t="s">
        <v>32</v>
      </c>
      <c r="D156" s="9" t="s">
        <v>14</v>
      </c>
      <c r="E156" s="9">
        <v>1</v>
      </c>
    </row>
    <row r="157" spans="1:5" ht="15">
      <c r="A157" s="9">
        <v>156</v>
      </c>
      <c r="B157" s="9" t="s">
        <v>51</v>
      </c>
      <c r="C157" s="9" t="s">
        <v>34</v>
      </c>
      <c r="D157" s="9" t="s">
        <v>13</v>
      </c>
      <c r="E157" s="9">
        <v>2</v>
      </c>
    </row>
    <row r="158" spans="1:5" ht="15">
      <c r="A158" s="9">
        <v>157</v>
      </c>
      <c r="B158" s="9" t="s">
        <v>5</v>
      </c>
      <c r="C158" s="9" t="s">
        <v>12</v>
      </c>
      <c r="D158" s="9" t="s">
        <v>13</v>
      </c>
      <c r="E158" s="9">
        <v>4</v>
      </c>
    </row>
    <row r="159" spans="1:5" ht="15">
      <c r="A159" s="9">
        <v>158</v>
      </c>
      <c r="B159" s="9" t="s">
        <v>5</v>
      </c>
      <c r="C159" s="9" t="s">
        <v>12</v>
      </c>
      <c r="D159" s="9" t="s">
        <v>14</v>
      </c>
      <c r="E159" s="9">
        <v>1</v>
      </c>
    </row>
    <row r="160" spans="1:5" ht="15">
      <c r="A160" s="9">
        <v>159</v>
      </c>
      <c r="B160" s="9" t="s">
        <v>5</v>
      </c>
      <c r="C160" s="9" t="s">
        <v>15</v>
      </c>
      <c r="D160" s="9" t="s">
        <v>13</v>
      </c>
      <c r="E160" s="9">
        <v>5</v>
      </c>
    </row>
    <row r="161" spans="1:5" ht="15">
      <c r="A161" s="9">
        <v>160</v>
      </c>
      <c r="B161" s="9" t="s">
        <v>5</v>
      </c>
      <c r="C161" s="9" t="s">
        <v>16</v>
      </c>
      <c r="D161" s="9" t="s">
        <v>13</v>
      </c>
      <c r="E161" s="9">
        <v>10</v>
      </c>
    </row>
    <row r="162" spans="1:5" ht="15">
      <c r="A162" s="9">
        <v>161</v>
      </c>
      <c r="B162" s="9" t="s">
        <v>5</v>
      </c>
      <c r="C162" s="9" t="s">
        <v>17</v>
      </c>
      <c r="D162" s="9" t="s">
        <v>13</v>
      </c>
      <c r="E162" s="9">
        <v>3</v>
      </c>
    </row>
    <row r="163" spans="1:5" ht="15">
      <c r="A163" s="9">
        <v>162</v>
      </c>
      <c r="B163" s="9" t="s">
        <v>5</v>
      </c>
      <c r="C163" s="9" t="s">
        <v>18</v>
      </c>
      <c r="D163" s="9" t="s">
        <v>13</v>
      </c>
      <c r="E163" s="9">
        <v>3</v>
      </c>
    </row>
    <row r="164" spans="1:5" ht="15">
      <c r="A164" s="9">
        <v>163</v>
      </c>
      <c r="B164" s="9" t="s">
        <v>5</v>
      </c>
      <c r="C164" s="9" t="s">
        <v>19</v>
      </c>
      <c r="D164" s="9" t="s">
        <v>14</v>
      </c>
      <c r="E164" s="9">
        <v>8</v>
      </c>
    </row>
    <row r="165" spans="1:5" ht="15">
      <c r="A165" s="9">
        <v>164</v>
      </c>
      <c r="B165" s="9" t="s">
        <v>5</v>
      </c>
      <c r="C165" s="9" t="s">
        <v>20</v>
      </c>
      <c r="D165" s="9" t="s">
        <v>13</v>
      </c>
      <c r="E165" s="9">
        <v>27</v>
      </c>
    </row>
    <row r="166" spans="1:5" ht="15">
      <c r="A166" s="9">
        <v>165</v>
      </c>
      <c r="B166" s="9" t="s">
        <v>5</v>
      </c>
      <c r="C166" s="9" t="s">
        <v>20</v>
      </c>
      <c r="D166" s="9" t="s">
        <v>14</v>
      </c>
      <c r="E166" s="9">
        <v>6</v>
      </c>
    </row>
    <row r="167" spans="1:5" ht="15">
      <c r="A167" s="9">
        <v>166</v>
      </c>
      <c r="B167" s="9" t="s">
        <v>5</v>
      </c>
      <c r="C167" s="9" t="s">
        <v>21</v>
      </c>
      <c r="D167" s="9" t="s">
        <v>13</v>
      </c>
      <c r="E167" s="9">
        <v>8</v>
      </c>
    </row>
    <row r="168" spans="1:5" ht="15">
      <c r="A168" s="9">
        <v>167</v>
      </c>
      <c r="B168" s="9" t="s">
        <v>5</v>
      </c>
      <c r="C168" s="9" t="s">
        <v>21</v>
      </c>
      <c r="D168" s="9" t="s">
        <v>14</v>
      </c>
      <c r="E168" s="9">
        <v>12</v>
      </c>
    </row>
    <row r="169" spans="1:5" ht="15">
      <c r="A169" s="9">
        <v>168</v>
      </c>
      <c r="B169" s="9" t="s">
        <v>5</v>
      </c>
      <c r="C169" s="9" t="s">
        <v>22</v>
      </c>
      <c r="D169" s="9" t="s">
        <v>13</v>
      </c>
      <c r="E169" s="9">
        <v>1</v>
      </c>
    </row>
    <row r="170" spans="1:5" ht="15">
      <c r="A170" s="9">
        <v>169</v>
      </c>
      <c r="B170" s="9" t="s">
        <v>5</v>
      </c>
      <c r="C170" s="9" t="s">
        <v>23</v>
      </c>
      <c r="D170" s="9" t="s">
        <v>13</v>
      </c>
      <c r="E170" s="9">
        <v>30</v>
      </c>
    </row>
    <row r="171" spans="1:5" ht="15">
      <c r="A171" s="9">
        <v>170</v>
      </c>
      <c r="B171" s="9" t="s">
        <v>5</v>
      </c>
      <c r="C171" s="9" t="s">
        <v>23</v>
      </c>
      <c r="D171" s="9" t="s">
        <v>14</v>
      </c>
      <c r="E171" s="9">
        <v>1</v>
      </c>
    </row>
    <row r="172" spans="1:5" ht="15">
      <c r="A172" s="9">
        <v>171</v>
      </c>
      <c r="B172" s="9" t="s">
        <v>5</v>
      </c>
      <c r="C172" s="9" t="s">
        <v>24</v>
      </c>
      <c r="D172" s="9" t="s">
        <v>13</v>
      </c>
      <c r="E172" s="9">
        <v>440</v>
      </c>
    </row>
    <row r="173" spans="1:5" ht="15">
      <c r="A173" s="9">
        <v>172</v>
      </c>
      <c r="B173" s="9" t="s">
        <v>5</v>
      </c>
      <c r="C173" s="9" t="s">
        <v>25</v>
      </c>
      <c r="D173" s="9" t="s">
        <v>13</v>
      </c>
      <c r="E173" s="9">
        <v>3</v>
      </c>
    </row>
    <row r="174" spans="1:5" ht="15">
      <c r="A174" s="9">
        <v>173</v>
      </c>
      <c r="B174" s="9" t="s">
        <v>5</v>
      </c>
      <c r="C174" s="9" t="s">
        <v>26</v>
      </c>
      <c r="D174" s="9" t="s">
        <v>13</v>
      </c>
      <c r="E174" s="9">
        <v>2</v>
      </c>
    </row>
    <row r="175" spans="1:5" ht="15">
      <c r="A175" s="9">
        <v>174</v>
      </c>
      <c r="B175" s="9" t="s">
        <v>5</v>
      </c>
      <c r="C175" s="9" t="s">
        <v>26</v>
      </c>
      <c r="D175" s="9" t="s">
        <v>14</v>
      </c>
      <c r="E175" s="9">
        <v>5</v>
      </c>
    </row>
    <row r="176" spans="1:5" ht="15">
      <c r="A176" s="9">
        <v>175</v>
      </c>
      <c r="B176" s="9" t="s">
        <v>5</v>
      </c>
      <c r="C176" s="9" t="s">
        <v>27</v>
      </c>
      <c r="D176" s="9" t="s">
        <v>13</v>
      </c>
      <c r="E176" s="9">
        <v>1</v>
      </c>
    </row>
    <row r="177" spans="1:5" ht="15">
      <c r="A177" s="9">
        <v>176</v>
      </c>
      <c r="B177" s="9" t="s">
        <v>5</v>
      </c>
      <c r="C177" s="9" t="s">
        <v>27</v>
      </c>
      <c r="D177" s="9" t="s">
        <v>14</v>
      </c>
      <c r="E177" s="9">
        <v>2</v>
      </c>
    </row>
    <row r="178" spans="1:5" ht="15">
      <c r="A178" s="9">
        <v>177</v>
      </c>
      <c r="B178" s="9" t="s">
        <v>5</v>
      </c>
      <c r="C178" s="9" t="s">
        <v>28</v>
      </c>
      <c r="D178" s="9" t="s">
        <v>13</v>
      </c>
      <c r="E178" s="9">
        <v>2</v>
      </c>
    </row>
    <row r="179" spans="1:5" ht="15">
      <c r="A179" s="9">
        <v>178</v>
      </c>
      <c r="B179" s="9" t="s">
        <v>5</v>
      </c>
      <c r="C179" s="9" t="s">
        <v>28</v>
      </c>
      <c r="D179" s="9" t="s">
        <v>14</v>
      </c>
      <c r="E179" s="9">
        <v>1</v>
      </c>
    </row>
    <row r="180" spans="1:5" ht="15">
      <c r="A180" s="9">
        <v>179</v>
      </c>
      <c r="B180" s="9" t="s">
        <v>5</v>
      </c>
      <c r="C180" s="9" t="s">
        <v>29</v>
      </c>
      <c r="D180" s="9" t="s">
        <v>13</v>
      </c>
      <c r="E180" s="9">
        <v>65</v>
      </c>
    </row>
    <row r="181" spans="1:5" ht="15">
      <c r="A181" s="9">
        <v>180</v>
      </c>
      <c r="B181" s="9" t="s">
        <v>5</v>
      </c>
      <c r="C181" s="9" t="s">
        <v>29</v>
      </c>
      <c r="D181" s="9" t="s">
        <v>14</v>
      </c>
      <c r="E181" s="9">
        <v>9</v>
      </c>
    </row>
    <row r="182" spans="1:5" ht="15">
      <c r="A182" s="9">
        <v>181</v>
      </c>
      <c r="B182" s="9" t="s">
        <v>5</v>
      </c>
      <c r="C182" s="9" t="s">
        <v>30</v>
      </c>
      <c r="D182" s="9" t="s">
        <v>13</v>
      </c>
      <c r="E182" s="9">
        <v>171</v>
      </c>
    </row>
    <row r="183" spans="1:5" ht="15">
      <c r="A183" s="9">
        <v>182</v>
      </c>
      <c r="B183" s="9" t="s">
        <v>5</v>
      </c>
      <c r="C183" s="9" t="s">
        <v>30</v>
      </c>
      <c r="D183" s="9" t="s">
        <v>14</v>
      </c>
      <c r="E183" s="9">
        <v>13</v>
      </c>
    </row>
    <row r="184" spans="1:5" ht="15">
      <c r="A184" s="9">
        <v>183</v>
      </c>
      <c r="B184" s="9" t="s">
        <v>5</v>
      </c>
      <c r="C184" s="9" t="s">
        <v>31</v>
      </c>
      <c r="D184" s="9" t="s">
        <v>13</v>
      </c>
      <c r="E184" s="9">
        <v>5</v>
      </c>
    </row>
    <row r="185" spans="1:5" ht="15">
      <c r="A185" s="9">
        <v>184</v>
      </c>
      <c r="B185" s="9" t="s">
        <v>5</v>
      </c>
      <c r="C185" s="9" t="s">
        <v>32</v>
      </c>
      <c r="D185" s="9" t="s">
        <v>13</v>
      </c>
      <c r="E185" s="9">
        <v>4</v>
      </c>
    </row>
    <row r="186" spans="1:5" ht="15">
      <c r="A186" s="9">
        <v>185</v>
      </c>
      <c r="B186" s="9" t="s">
        <v>5</v>
      </c>
      <c r="C186" s="9" t="s">
        <v>32</v>
      </c>
      <c r="D186" s="9" t="s">
        <v>14</v>
      </c>
      <c r="E186" s="9">
        <v>1</v>
      </c>
    </row>
    <row r="187" spans="1:5" ht="15">
      <c r="A187" s="9">
        <v>186</v>
      </c>
      <c r="B187" s="9" t="s">
        <v>5</v>
      </c>
      <c r="C187" s="9" t="s">
        <v>33</v>
      </c>
      <c r="D187" s="9" t="s">
        <v>14</v>
      </c>
      <c r="E187" s="9">
        <v>1</v>
      </c>
    </row>
    <row r="188" spans="1:5" ht="15">
      <c r="A188" s="9">
        <v>187</v>
      </c>
      <c r="B188" s="9" t="s">
        <v>5</v>
      </c>
      <c r="C188" s="9" t="s">
        <v>34</v>
      </c>
      <c r="D188" s="9" t="s">
        <v>13</v>
      </c>
      <c r="E188" s="9">
        <v>3</v>
      </c>
    </row>
    <row r="189" spans="1:5" ht="15">
      <c r="A189" s="9">
        <v>188</v>
      </c>
      <c r="B189" s="9" t="s">
        <v>5</v>
      </c>
      <c r="C189" s="9" t="s">
        <v>35</v>
      </c>
      <c r="D189" s="9" t="s">
        <v>13</v>
      </c>
      <c r="E189" s="9">
        <v>1</v>
      </c>
    </row>
    <row r="190" spans="1:5" ht="15">
      <c r="A190" s="9">
        <v>189</v>
      </c>
      <c r="B190" s="10" t="s">
        <v>6</v>
      </c>
      <c r="C190" s="9" t="s">
        <v>12</v>
      </c>
      <c r="D190" s="9" t="s">
        <v>13</v>
      </c>
      <c r="E190" s="9">
        <v>2</v>
      </c>
    </row>
    <row r="191" spans="1:5" ht="15">
      <c r="A191" s="9">
        <v>190</v>
      </c>
      <c r="B191" s="10" t="s">
        <v>6</v>
      </c>
      <c r="C191" s="9" t="s">
        <v>16</v>
      </c>
      <c r="D191" s="9" t="s">
        <v>13</v>
      </c>
      <c r="E191" s="9">
        <v>12</v>
      </c>
    </row>
    <row r="192" spans="1:5" ht="15">
      <c r="A192" s="9">
        <v>191</v>
      </c>
      <c r="B192" s="10" t="s">
        <v>6</v>
      </c>
      <c r="C192" s="9" t="s">
        <v>18</v>
      </c>
      <c r="D192" s="9" t="s">
        <v>13</v>
      </c>
      <c r="E192" s="9">
        <v>4</v>
      </c>
    </row>
    <row r="193" spans="1:5" ht="15">
      <c r="A193" s="9">
        <v>192</v>
      </c>
      <c r="B193" s="10" t="s">
        <v>6</v>
      </c>
      <c r="C193" s="9" t="s">
        <v>19</v>
      </c>
      <c r="D193" s="9" t="s">
        <v>14</v>
      </c>
      <c r="E193" s="9">
        <v>4</v>
      </c>
    </row>
    <row r="194" spans="1:5" ht="15">
      <c r="A194" s="9">
        <v>193</v>
      </c>
      <c r="B194" s="10" t="s">
        <v>6</v>
      </c>
      <c r="C194" s="9" t="s">
        <v>20</v>
      </c>
      <c r="D194" s="9" t="s">
        <v>13</v>
      </c>
      <c r="E194" s="9">
        <v>17</v>
      </c>
    </row>
    <row r="195" spans="1:5" ht="15">
      <c r="A195" s="9">
        <v>194</v>
      </c>
      <c r="B195" s="10" t="s">
        <v>6</v>
      </c>
      <c r="C195" s="9" t="s">
        <v>20</v>
      </c>
      <c r="D195" s="9" t="s">
        <v>14</v>
      </c>
      <c r="E195" s="9">
        <v>2</v>
      </c>
    </row>
    <row r="196" spans="1:5" ht="15">
      <c r="A196" s="9">
        <v>195</v>
      </c>
      <c r="B196" s="10" t="s">
        <v>6</v>
      </c>
      <c r="C196" s="9" t="s">
        <v>21</v>
      </c>
      <c r="D196" s="9" t="s">
        <v>13</v>
      </c>
      <c r="E196" s="9">
        <v>1</v>
      </c>
    </row>
    <row r="197" spans="1:5" ht="15">
      <c r="A197" s="9">
        <v>196</v>
      </c>
      <c r="B197" s="10" t="s">
        <v>6</v>
      </c>
      <c r="C197" s="9" t="s">
        <v>21</v>
      </c>
      <c r="D197" s="9" t="s">
        <v>14</v>
      </c>
      <c r="E197" s="9">
        <v>6</v>
      </c>
    </row>
    <row r="198" spans="1:5" ht="15">
      <c r="A198" s="9">
        <v>197</v>
      </c>
      <c r="B198" s="10" t="s">
        <v>6</v>
      </c>
      <c r="C198" s="9" t="s">
        <v>36</v>
      </c>
      <c r="D198" s="9" t="s">
        <v>14</v>
      </c>
      <c r="E198" s="9">
        <v>1</v>
      </c>
    </row>
    <row r="199" spans="1:5" ht="15">
      <c r="A199" s="9">
        <v>198</v>
      </c>
      <c r="B199" s="10" t="s">
        <v>6</v>
      </c>
      <c r="C199" s="9" t="s">
        <v>23</v>
      </c>
      <c r="D199" s="9" t="s">
        <v>13</v>
      </c>
      <c r="E199" s="9">
        <v>52</v>
      </c>
    </row>
    <row r="200" spans="1:5" ht="15">
      <c r="A200" s="9">
        <v>199</v>
      </c>
      <c r="B200" s="10" t="s">
        <v>6</v>
      </c>
      <c r="C200" s="9" t="s">
        <v>24</v>
      </c>
      <c r="D200" s="9" t="s">
        <v>13</v>
      </c>
      <c r="E200" s="9">
        <v>403</v>
      </c>
    </row>
    <row r="201" spans="1:5" ht="15">
      <c r="A201" s="9">
        <v>200</v>
      </c>
      <c r="B201" s="10" t="s">
        <v>6</v>
      </c>
      <c r="C201" s="9" t="s">
        <v>24</v>
      </c>
      <c r="D201" s="9" t="s">
        <v>14</v>
      </c>
      <c r="E201" s="9">
        <v>2</v>
      </c>
    </row>
    <row r="202" spans="1:5" ht="15">
      <c r="A202" s="9">
        <v>201</v>
      </c>
      <c r="B202" s="10" t="s">
        <v>6</v>
      </c>
      <c r="C202" s="9" t="s">
        <v>37</v>
      </c>
      <c r="D202" s="9" t="s">
        <v>13</v>
      </c>
      <c r="E202" s="9">
        <v>1</v>
      </c>
    </row>
    <row r="203" spans="1:5" ht="15">
      <c r="A203" s="9">
        <v>202</v>
      </c>
      <c r="B203" s="10" t="s">
        <v>6</v>
      </c>
      <c r="C203" s="9" t="s">
        <v>25</v>
      </c>
      <c r="D203" s="9" t="s">
        <v>13</v>
      </c>
      <c r="E203" s="9">
        <v>5</v>
      </c>
    </row>
    <row r="204" spans="1:5" ht="15">
      <c r="A204" s="9">
        <v>203</v>
      </c>
      <c r="B204" s="10" t="s">
        <v>6</v>
      </c>
      <c r="C204" s="9" t="s">
        <v>26</v>
      </c>
      <c r="D204" s="9" t="s">
        <v>14</v>
      </c>
      <c r="E204" s="9">
        <v>3</v>
      </c>
    </row>
    <row r="205" spans="1:5" ht="15">
      <c r="A205" s="9">
        <v>204</v>
      </c>
      <c r="B205" s="10" t="s">
        <v>6</v>
      </c>
      <c r="C205" s="9" t="s">
        <v>27</v>
      </c>
      <c r="D205" s="9" t="s">
        <v>13</v>
      </c>
      <c r="E205" s="9">
        <v>5</v>
      </c>
    </row>
    <row r="206" spans="1:5" ht="15">
      <c r="A206" s="9">
        <v>205</v>
      </c>
      <c r="B206" s="10" t="s">
        <v>6</v>
      </c>
      <c r="C206" s="9" t="s">
        <v>27</v>
      </c>
      <c r="D206" s="9" t="s">
        <v>14</v>
      </c>
      <c r="E206" s="9">
        <v>8</v>
      </c>
    </row>
    <row r="207" spans="1:5" ht="15">
      <c r="A207" s="9">
        <v>206</v>
      </c>
      <c r="B207" s="10" t="s">
        <v>6</v>
      </c>
      <c r="C207" s="9" t="s">
        <v>38</v>
      </c>
      <c r="D207" s="9" t="s">
        <v>13</v>
      </c>
      <c r="E207" s="9">
        <v>4</v>
      </c>
    </row>
    <row r="208" spans="1:5" ht="15">
      <c r="A208" s="9">
        <v>207</v>
      </c>
      <c r="B208" s="10" t="s">
        <v>6</v>
      </c>
      <c r="C208" s="9" t="s">
        <v>29</v>
      </c>
      <c r="D208" s="9" t="s">
        <v>13</v>
      </c>
      <c r="E208" s="9">
        <v>45</v>
      </c>
    </row>
    <row r="209" spans="1:5" ht="15">
      <c r="A209" s="9">
        <v>208</v>
      </c>
      <c r="B209" s="10" t="s">
        <v>6</v>
      </c>
      <c r="C209" s="9" t="s">
        <v>29</v>
      </c>
      <c r="D209" s="9" t="s">
        <v>14</v>
      </c>
      <c r="E209" s="9">
        <v>11</v>
      </c>
    </row>
    <row r="210" spans="1:5" ht="15">
      <c r="A210" s="9">
        <v>209</v>
      </c>
      <c r="B210" s="10" t="s">
        <v>6</v>
      </c>
      <c r="C210" s="9" t="s">
        <v>30</v>
      </c>
      <c r="D210" s="9" t="s">
        <v>13</v>
      </c>
      <c r="E210" s="9">
        <v>135</v>
      </c>
    </row>
    <row r="211" spans="1:5" ht="15">
      <c r="A211" s="9">
        <v>210</v>
      </c>
      <c r="B211" s="10" t="s">
        <v>6</v>
      </c>
      <c r="C211" s="9" t="s">
        <v>30</v>
      </c>
      <c r="D211" s="9" t="s">
        <v>14</v>
      </c>
      <c r="E211" s="9">
        <v>16</v>
      </c>
    </row>
    <row r="212" spans="1:5" ht="15">
      <c r="A212" s="9">
        <v>211</v>
      </c>
      <c r="B212" s="10" t="s">
        <v>6</v>
      </c>
      <c r="C212" s="9" t="s">
        <v>31</v>
      </c>
      <c r="D212" s="9" t="s">
        <v>13</v>
      </c>
      <c r="E212" s="9">
        <v>1</v>
      </c>
    </row>
    <row r="213" spans="1:5" ht="15">
      <c r="A213" s="9">
        <v>212</v>
      </c>
      <c r="B213" s="10" t="s">
        <v>6</v>
      </c>
      <c r="C213" s="9" t="s">
        <v>32</v>
      </c>
      <c r="D213" s="9" t="s">
        <v>13</v>
      </c>
      <c r="E213" s="9">
        <v>1</v>
      </c>
    </row>
    <row r="214" spans="1:5" ht="15">
      <c r="A214" s="9">
        <v>213</v>
      </c>
      <c r="B214" s="10" t="s">
        <v>7</v>
      </c>
      <c r="C214" s="9" t="s">
        <v>16</v>
      </c>
      <c r="D214" s="9" t="s">
        <v>13</v>
      </c>
      <c r="E214" s="9">
        <v>21</v>
      </c>
    </row>
    <row r="215" spans="1:5" ht="15">
      <c r="A215" s="9">
        <v>214</v>
      </c>
      <c r="B215" s="10" t="s">
        <v>7</v>
      </c>
      <c r="C215" s="9" t="s">
        <v>16</v>
      </c>
      <c r="D215" s="9" t="s">
        <v>14</v>
      </c>
      <c r="E215" s="9">
        <v>1</v>
      </c>
    </row>
    <row r="216" spans="1:5" ht="15">
      <c r="A216" s="9">
        <v>215</v>
      </c>
      <c r="B216" s="10" t="s">
        <v>7</v>
      </c>
      <c r="C216" s="9" t="s">
        <v>18</v>
      </c>
      <c r="D216" s="9" t="s">
        <v>13</v>
      </c>
      <c r="E216" s="9">
        <v>2</v>
      </c>
    </row>
    <row r="217" spans="1:5" ht="15">
      <c r="A217" s="9">
        <v>216</v>
      </c>
      <c r="B217" s="10" t="s">
        <v>7</v>
      </c>
      <c r="C217" s="9" t="s">
        <v>19</v>
      </c>
      <c r="D217" s="9" t="s">
        <v>14</v>
      </c>
      <c r="E217" s="9">
        <v>10</v>
      </c>
    </row>
    <row r="218" spans="1:5" ht="15">
      <c r="A218" s="9">
        <v>217</v>
      </c>
      <c r="B218" s="10" t="s">
        <v>7</v>
      </c>
      <c r="C218" s="9" t="s">
        <v>20</v>
      </c>
      <c r="D218" s="9" t="s">
        <v>13</v>
      </c>
      <c r="E218" s="9">
        <v>20</v>
      </c>
    </row>
    <row r="219" spans="1:5" ht="15">
      <c r="A219" s="9">
        <v>218</v>
      </c>
      <c r="B219" s="10" t="s">
        <v>7</v>
      </c>
      <c r="C219" s="9" t="s">
        <v>20</v>
      </c>
      <c r="D219" s="9" t="s">
        <v>14</v>
      </c>
      <c r="E219" s="9">
        <v>5</v>
      </c>
    </row>
    <row r="220" spans="1:5" ht="15">
      <c r="A220" s="9">
        <v>219</v>
      </c>
      <c r="B220" s="10" t="s">
        <v>7</v>
      </c>
      <c r="C220" s="9" t="s">
        <v>21</v>
      </c>
      <c r="D220" s="9" t="s">
        <v>13</v>
      </c>
      <c r="E220" s="9">
        <v>2</v>
      </c>
    </row>
    <row r="221" spans="1:5" ht="15">
      <c r="A221" s="9">
        <v>220</v>
      </c>
      <c r="B221" s="10" t="s">
        <v>7</v>
      </c>
      <c r="C221" s="9" t="s">
        <v>21</v>
      </c>
      <c r="D221" s="9" t="s">
        <v>14</v>
      </c>
      <c r="E221" s="9">
        <v>16</v>
      </c>
    </row>
    <row r="222" spans="1:5" ht="15">
      <c r="A222" s="9">
        <v>221</v>
      </c>
      <c r="B222" s="10" t="s">
        <v>7</v>
      </c>
      <c r="C222" s="9" t="s">
        <v>39</v>
      </c>
      <c r="D222" s="9" t="s">
        <v>13</v>
      </c>
      <c r="E222" s="9">
        <v>1</v>
      </c>
    </row>
    <row r="223" spans="1:5" ht="15">
      <c r="A223" s="9">
        <v>222</v>
      </c>
      <c r="B223" s="10" t="s">
        <v>7</v>
      </c>
      <c r="C223" s="9" t="s">
        <v>23</v>
      </c>
      <c r="D223" s="9" t="s">
        <v>13</v>
      </c>
      <c r="E223" s="9">
        <v>30</v>
      </c>
    </row>
    <row r="224" spans="1:5" ht="15">
      <c r="A224" s="9">
        <v>223</v>
      </c>
      <c r="B224" s="10" t="s">
        <v>7</v>
      </c>
      <c r="C224" s="9" t="s">
        <v>23</v>
      </c>
      <c r="D224" s="9" t="s">
        <v>14</v>
      </c>
      <c r="E224" s="9">
        <v>1</v>
      </c>
    </row>
    <row r="225" spans="1:5" ht="15">
      <c r="A225" s="9">
        <v>224</v>
      </c>
      <c r="B225" s="10" t="s">
        <v>7</v>
      </c>
      <c r="C225" s="9" t="s">
        <v>24</v>
      </c>
      <c r="D225" s="9" t="s">
        <v>13</v>
      </c>
      <c r="E225" s="9">
        <v>355</v>
      </c>
    </row>
    <row r="226" spans="1:5" ht="15">
      <c r="A226" s="9">
        <v>225</v>
      </c>
      <c r="B226" s="10" t="s">
        <v>7</v>
      </c>
      <c r="C226" s="9" t="s">
        <v>24</v>
      </c>
      <c r="D226" s="9" t="s">
        <v>14</v>
      </c>
      <c r="E226" s="9">
        <v>3</v>
      </c>
    </row>
    <row r="227" spans="1:5" ht="15">
      <c r="A227" s="9">
        <v>226</v>
      </c>
      <c r="B227" s="10" t="s">
        <v>7</v>
      </c>
      <c r="C227" s="9" t="s">
        <v>25</v>
      </c>
      <c r="D227" s="9" t="s">
        <v>13</v>
      </c>
      <c r="E227" s="9">
        <v>2</v>
      </c>
    </row>
    <row r="228" spans="1:5" ht="15">
      <c r="A228" s="9">
        <v>227</v>
      </c>
      <c r="B228" s="10" t="s">
        <v>7</v>
      </c>
      <c r="C228" s="9" t="s">
        <v>27</v>
      </c>
      <c r="D228" s="9" t="s">
        <v>13</v>
      </c>
      <c r="E228" s="9">
        <v>1</v>
      </c>
    </row>
    <row r="229" spans="1:5" ht="15">
      <c r="A229" s="9">
        <v>228</v>
      </c>
      <c r="B229" s="10" t="s">
        <v>7</v>
      </c>
      <c r="C229" s="9" t="s">
        <v>27</v>
      </c>
      <c r="D229" s="9" t="s">
        <v>14</v>
      </c>
      <c r="E229" s="9">
        <v>5</v>
      </c>
    </row>
    <row r="230" spans="1:5" ht="15">
      <c r="A230" s="9">
        <v>229</v>
      </c>
      <c r="B230" s="10" t="s">
        <v>7</v>
      </c>
      <c r="C230" s="9" t="s">
        <v>38</v>
      </c>
      <c r="D230" s="9" t="s">
        <v>13</v>
      </c>
      <c r="E230" s="9">
        <v>2</v>
      </c>
    </row>
    <row r="231" spans="1:5" ht="15">
      <c r="A231" s="9">
        <v>230</v>
      </c>
      <c r="B231" s="10" t="s">
        <v>7</v>
      </c>
      <c r="C231" s="9" t="s">
        <v>28</v>
      </c>
      <c r="D231" s="9" t="s">
        <v>13</v>
      </c>
      <c r="E231" s="9">
        <v>1</v>
      </c>
    </row>
    <row r="232" spans="1:5" ht="15">
      <c r="A232" s="9">
        <v>231</v>
      </c>
      <c r="B232" s="10" t="s">
        <v>7</v>
      </c>
      <c r="C232" s="9" t="s">
        <v>29</v>
      </c>
      <c r="D232" s="9" t="s">
        <v>13</v>
      </c>
      <c r="E232" s="9">
        <v>48</v>
      </c>
    </row>
    <row r="233" spans="1:5" ht="15">
      <c r="A233" s="9">
        <v>232</v>
      </c>
      <c r="B233" s="10" t="s">
        <v>7</v>
      </c>
      <c r="C233" s="9" t="s">
        <v>29</v>
      </c>
      <c r="D233" s="9" t="s">
        <v>14</v>
      </c>
      <c r="E233" s="9">
        <v>12</v>
      </c>
    </row>
    <row r="234" spans="1:5" ht="15">
      <c r="A234" s="9">
        <v>233</v>
      </c>
      <c r="B234" s="10" t="s">
        <v>7</v>
      </c>
      <c r="C234" s="9" t="s">
        <v>30</v>
      </c>
      <c r="D234" s="9" t="s">
        <v>13</v>
      </c>
      <c r="E234" s="9">
        <v>136</v>
      </c>
    </row>
    <row r="235" spans="1:5" ht="15">
      <c r="A235" s="9">
        <v>234</v>
      </c>
      <c r="B235" s="10" t="s">
        <v>7</v>
      </c>
      <c r="C235" s="9" t="s">
        <v>30</v>
      </c>
      <c r="D235" s="9" t="s">
        <v>14</v>
      </c>
      <c r="E235" s="9">
        <v>11</v>
      </c>
    </row>
    <row r="236" spans="1:5" ht="15">
      <c r="A236" s="9">
        <v>235</v>
      </c>
      <c r="B236" s="10" t="s">
        <v>7</v>
      </c>
      <c r="C236" s="9" t="s">
        <v>31</v>
      </c>
      <c r="D236" s="9" t="s">
        <v>13</v>
      </c>
      <c r="E236" s="9">
        <v>1</v>
      </c>
    </row>
    <row r="237" spans="1:5" ht="15">
      <c r="A237" s="9">
        <v>236</v>
      </c>
      <c r="B237" s="10" t="s">
        <v>7</v>
      </c>
      <c r="C237" s="9" t="s">
        <v>32</v>
      </c>
      <c r="D237" s="9" t="s">
        <v>13</v>
      </c>
      <c r="E237" s="9">
        <v>4</v>
      </c>
    </row>
    <row r="238" spans="1:5" ht="15">
      <c r="A238" s="9">
        <v>237</v>
      </c>
      <c r="B238" s="10" t="s">
        <v>7</v>
      </c>
      <c r="C238" s="9" t="s">
        <v>33</v>
      </c>
      <c r="D238" s="9" t="s">
        <v>13</v>
      </c>
      <c r="E238" s="9">
        <v>3</v>
      </c>
    </row>
    <row r="239" spans="1:5" ht="15">
      <c r="A239" s="9">
        <v>238</v>
      </c>
      <c r="B239" s="10" t="s">
        <v>7</v>
      </c>
      <c r="C239" s="9" t="s">
        <v>34</v>
      </c>
      <c r="D239" s="9" t="s">
        <v>13</v>
      </c>
      <c r="E239" s="9">
        <v>2</v>
      </c>
    </row>
    <row r="240" spans="1:5" ht="15">
      <c r="A240" s="9">
        <v>239</v>
      </c>
      <c r="B240" s="10" t="s">
        <v>8</v>
      </c>
      <c r="C240" s="9" t="s">
        <v>12</v>
      </c>
      <c r="D240" s="9" t="s">
        <v>13</v>
      </c>
      <c r="E240" s="9">
        <v>2</v>
      </c>
    </row>
    <row r="241" spans="1:5" ht="15">
      <c r="A241" s="9">
        <v>240</v>
      </c>
      <c r="B241" s="10" t="s">
        <v>8</v>
      </c>
      <c r="C241" s="9" t="s">
        <v>12</v>
      </c>
      <c r="D241" s="9" t="s">
        <v>14</v>
      </c>
      <c r="E241" s="9">
        <v>2</v>
      </c>
    </row>
    <row r="242" spans="1:5" ht="15">
      <c r="A242" s="9">
        <v>241</v>
      </c>
      <c r="B242" s="10" t="s">
        <v>8</v>
      </c>
      <c r="C242" s="9" t="s">
        <v>16</v>
      </c>
      <c r="D242" s="9" t="s">
        <v>13</v>
      </c>
      <c r="E242" s="9">
        <v>18</v>
      </c>
    </row>
    <row r="243" spans="1:5" ht="15">
      <c r="A243" s="9">
        <v>242</v>
      </c>
      <c r="B243" s="10" t="s">
        <v>8</v>
      </c>
      <c r="C243" s="9" t="s">
        <v>17</v>
      </c>
      <c r="D243" s="9" t="s">
        <v>13</v>
      </c>
      <c r="E243" s="9">
        <v>1</v>
      </c>
    </row>
    <row r="244" spans="1:5" ht="15">
      <c r="A244" s="9">
        <v>243</v>
      </c>
      <c r="B244" s="10" t="s">
        <v>8</v>
      </c>
      <c r="C244" s="9" t="s">
        <v>18</v>
      </c>
      <c r="D244" s="9" t="s">
        <v>13</v>
      </c>
      <c r="E244" s="9">
        <v>1</v>
      </c>
    </row>
    <row r="245" spans="1:5" ht="15">
      <c r="A245" s="9">
        <v>244</v>
      </c>
      <c r="B245" s="10" t="s">
        <v>8</v>
      </c>
      <c r="C245" s="9" t="s">
        <v>19</v>
      </c>
      <c r="D245" s="9" t="s">
        <v>14</v>
      </c>
      <c r="E245" s="9">
        <v>13</v>
      </c>
    </row>
    <row r="246" spans="1:5" ht="15">
      <c r="A246" s="9">
        <v>245</v>
      </c>
      <c r="B246" s="10" t="s">
        <v>8</v>
      </c>
      <c r="C246" s="9" t="s">
        <v>20</v>
      </c>
      <c r="D246" s="9" t="s">
        <v>13</v>
      </c>
      <c r="E246" s="9">
        <v>26</v>
      </c>
    </row>
    <row r="247" spans="1:5" ht="15">
      <c r="A247" s="9">
        <v>246</v>
      </c>
      <c r="B247" s="10" t="s">
        <v>8</v>
      </c>
      <c r="C247" s="9" t="s">
        <v>20</v>
      </c>
      <c r="D247" s="9" t="s">
        <v>14</v>
      </c>
      <c r="E247" s="9">
        <v>5</v>
      </c>
    </row>
    <row r="248" spans="1:5" ht="15">
      <c r="A248" s="9">
        <v>247</v>
      </c>
      <c r="B248" s="10" t="s">
        <v>8</v>
      </c>
      <c r="C248" s="9" t="s">
        <v>21</v>
      </c>
      <c r="D248" s="9" t="s">
        <v>13</v>
      </c>
      <c r="E248" s="9">
        <v>5</v>
      </c>
    </row>
    <row r="249" spans="1:5" ht="15">
      <c r="A249" s="9">
        <v>248</v>
      </c>
      <c r="B249" s="10" t="s">
        <v>8</v>
      </c>
      <c r="C249" s="9" t="s">
        <v>21</v>
      </c>
      <c r="D249" s="9" t="s">
        <v>14</v>
      </c>
      <c r="E249" s="9">
        <v>11</v>
      </c>
    </row>
    <row r="250" spans="1:5" ht="15">
      <c r="A250" s="9">
        <v>249</v>
      </c>
      <c r="B250" s="10" t="s">
        <v>8</v>
      </c>
      <c r="C250" s="9" t="s">
        <v>23</v>
      </c>
      <c r="D250" s="9" t="s">
        <v>13</v>
      </c>
      <c r="E250" s="9">
        <v>33</v>
      </c>
    </row>
    <row r="251" spans="1:5" ht="15">
      <c r="A251" s="9">
        <v>250</v>
      </c>
      <c r="B251" s="10" t="s">
        <v>8</v>
      </c>
      <c r="C251" s="9" t="s">
        <v>24</v>
      </c>
      <c r="D251" s="9" t="s">
        <v>13</v>
      </c>
      <c r="E251" s="9">
        <v>339</v>
      </c>
    </row>
    <row r="252" spans="1:5" ht="15">
      <c r="A252" s="9">
        <v>251</v>
      </c>
      <c r="B252" s="10" t="s">
        <v>8</v>
      </c>
      <c r="C252" s="9" t="s">
        <v>24</v>
      </c>
      <c r="D252" s="9" t="s">
        <v>14</v>
      </c>
      <c r="E252" s="9">
        <v>1</v>
      </c>
    </row>
    <row r="253" spans="1:5" ht="15">
      <c r="A253" s="9">
        <v>252</v>
      </c>
      <c r="B253" s="10" t="s">
        <v>8</v>
      </c>
      <c r="C253" s="9" t="s">
        <v>37</v>
      </c>
      <c r="D253" s="9" t="s">
        <v>13</v>
      </c>
      <c r="E253" s="9">
        <v>1</v>
      </c>
    </row>
    <row r="254" spans="1:5" ht="15">
      <c r="A254" s="9">
        <v>253</v>
      </c>
      <c r="B254" s="10" t="s">
        <v>8</v>
      </c>
      <c r="C254" s="9" t="s">
        <v>25</v>
      </c>
      <c r="D254" s="9" t="s">
        <v>13</v>
      </c>
      <c r="E254" s="9">
        <v>3</v>
      </c>
    </row>
    <row r="255" spans="1:5" ht="15">
      <c r="A255" s="9">
        <v>254</v>
      </c>
      <c r="B255" s="10" t="s">
        <v>8</v>
      </c>
      <c r="C255" s="9" t="s">
        <v>25</v>
      </c>
      <c r="D255" s="9" t="s">
        <v>14</v>
      </c>
      <c r="E255" s="9">
        <v>1</v>
      </c>
    </row>
    <row r="256" spans="1:5" ht="15">
      <c r="A256" s="9">
        <v>255</v>
      </c>
      <c r="B256" s="10" t="s">
        <v>8</v>
      </c>
      <c r="C256" s="9" t="s">
        <v>27</v>
      </c>
      <c r="D256" s="9" t="s">
        <v>13</v>
      </c>
      <c r="E256" s="9">
        <v>1</v>
      </c>
    </row>
    <row r="257" spans="1:5" ht="15">
      <c r="A257" s="9">
        <v>256</v>
      </c>
      <c r="B257" s="10" t="s">
        <v>8</v>
      </c>
      <c r="C257" s="9" t="s">
        <v>27</v>
      </c>
      <c r="D257" s="9" t="s">
        <v>14</v>
      </c>
      <c r="E257" s="9">
        <v>3</v>
      </c>
    </row>
    <row r="258" spans="1:5" ht="15">
      <c r="A258" s="9">
        <v>257</v>
      </c>
      <c r="B258" s="10" t="s">
        <v>8</v>
      </c>
      <c r="C258" s="9" t="s">
        <v>38</v>
      </c>
      <c r="D258" s="9" t="s">
        <v>13</v>
      </c>
      <c r="E258" s="9">
        <v>2</v>
      </c>
    </row>
    <row r="259" spans="1:5" ht="15">
      <c r="A259" s="9">
        <v>258</v>
      </c>
      <c r="B259" s="10" t="s">
        <v>8</v>
      </c>
      <c r="C259" s="9" t="s">
        <v>29</v>
      </c>
      <c r="D259" s="9" t="s">
        <v>13</v>
      </c>
      <c r="E259" s="9">
        <v>76</v>
      </c>
    </row>
    <row r="260" spans="1:5" ht="15">
      <c r="A260" s="9">
        <v>259</v>
      </c>
      <c r="B260" s="10" t="s">
        <v>8</v>
      </c>
      <c r="C260" s="9" t="s">
        <v>29</v>
      </c>
      <c r="D260" s="9" t="s">
        <v>14</v>
      </c>
      <c r="E260" s="9">
        <v>7</v>
      </c>
    </row>
    <row r="261" spans="1:5" ht="15">
      <c r="A261" s="9">
        <v>260</v>
      </c>
      <c r="B261" s="10" t="s">
        <v>8</v>
      </c>
      <c r="C261" s="9" t="s">
        <v>30</v>
      </c>
      <c r="D261" s="9" t="s">
        <v>13</v>
      </c>
      <c r="E261" s="9">
        <v>141</v>
      </c>
    </row>
    <row r="262" spans="1:5" ht="15">
      <c r="A262" s="9">
        <v>261</v>
      </c>
      <c r="B262" s="10" t="s">
        <v>8</v>
      </c>
      <c r="C262" s="9" t="s">
        <v>30</v>
      </c>
      <c r="D262" s="9" t="s">
        <v>14</v>
      </c>
      <c r="E262" s="9">
        <v>15</v>
      </c>
    </row>
    <row r="263" spans="1:5" ht="15">
      <c r="A263" s="9">
        <v>262</v>
      </c>
      <c r="B263" s="10" t="s">
        <v>8</v>
      </c>
      <c r="C263" s="9" t="s">
        <v>31</v>
      </c>
      <c r="D263" s="9" t="s">
        <v>13</v>
      </c>
      <c r="E263" s="9">
        <v>1</v>
      </c>
    </row>
    <row r="264" spans="1:5" ht="15">
      <c r="A264" s="9">
        <v>263</v>
      </c>
      <c r="B264" s="10" t="s">
        <v>8</v>
      </c>
      <c r="C264" s="9" t="s">
        <v>32</v>
      </c>
      <c r="D264" s="9" t="s">
        <v>13</v>
      </c>
      <c r="E264" s="9">
        <v>3</v>
      </c>
    </row>
    <row r="265" spans="1:5" ht="15">
      <c r="A265" s="9">
        <v>264</v>
      </c>
      <c r="B265" s="10" t="s">
        <v>8</v>
      </c>
      <c r="C265" s="9" t="s">
        <v>32</v>
      </c>
      <c r="D265" s="9" t="s">
        <v>14</v>
      </c>
      <c r="E265" s="9">
        <v>3</v>
      </c>
    </row>
    <row r="266" spans="1:5" ht="15">
      <c r="A266" s="9">
        <v>265</v>
      </c>
      <c r="B266" s="10" t="s">
        <v>8</v>
      </c>
      <c r="C266" s="9" t="s">
        <v>34</v>
      </c>
      <c r="D266" s="9" t="s">
        <v>13</v>
      </c>
      <c r="E266" s="9">
        <v>6</v>
      </c>
    </row>
    <row r="267" spans="1:5" ht="15">
      <c r="A267" s="9">
        <v>266</v>
      </c>
      <c r="B267" s="10" t="s">
        <v>9</v>
      </c>
      <c r="C267" s="9" t="s">
        <v>12</v>
      </c>
      <c r="D267" s="9" t="s">
        <v>14</v>
      </c>
      <c r="E267" s="9">
        <v>1</v>
      </c>
    </row>
    <row r="268" spans="1:5" ht="15">
      <c r="A268" s="9">
        <v>267</v>
      </c>
      <c r="B268" s="10" t="s">
        <v>9</v>
      </c>
      <c r="C268" s="9" t="s">
        <v>16</v>
      </c>
      <c r="D268" s="9" t="s">
        <v>13</v>
      </c>
      <c r="E268" s="9">
        <v>11</v>
      </c>
    </row>
    <row r="269" spans="1:5" ht="15">
      <c r="A269" s="9">
        <v>268</v>
      </c>
      <c r="B269" s="10" t="s">
        <v>9</v>
      </c>
      <c r="C269" s="9" t="s">
        <v>16</v>
      </c>
      <c r="D269" s="9" t="s">
        <v>14</v>
      </c>
      <c r="E269" s="9">
        <v>1</v>
      </c>
    </row>
    <row r="270" spans="1:5" ht="15">
      <c r="A270" s="9">
        <v>269</v>
      </c>
      <c r="B270" s="10" t="s">
        <v>9</v>
      </c>
      <c r="C270" s="9" t="s">
        <v>17</v>
      </c>
      <c r="D270" s="9" t="s">
        <v>13</v>
      </c>
      <c r="E270" s="9">
        <v>1</v>
      </c>
    </row>
    <row r="271" spans="1:5" ht="15">
      <c r="A271" s="9">
        <v>270</v>
      </c>
      <c r="B271" s="10" t="s">
        <v>9</v>
      </c>
      <c r="C271" s="9" t="s">
        <v>18</v>
      </c>
      <c r="D271" s="9" t="s">
        <v>13</v>
      </c>
      <c r="E271" s="9">
        <v>2</v>
      </c>
    </row>
    <row r="272" spans="1:5" ht="15">
      <c r="A272" s="9">
        <v>271</v>
      </c>
      <c r="B272" s="10" t="s">
        <v>9</v>
      </c>
      <c r="C272" s="9" t="s">
        <v>19</v>
      </c>
      <c r="D272" s="9" t="s">
        <v>14</v>
      </c>
      <c r="E272" s="9">
        <v>15</v>
      </c>
    </row>
    <row r="273" spans="1:5" ht="15">
      <c r="A273" s="9">
        <v>272</v>
      </c>
      <c r="B273" s="10" t="s">
        <v>9</v>
      </c>
      <c r="C273" s="9" t="s">
        <v>20</v>
      </c>
      <c r="D273" s="9" t="s">
        <v>13</v>
      </c>
      <c r="E273" s="9">
        <v>16</v>
      </c>
    </row>
    <row r="274" spans="1:5" ht="15">
      <c r="A274" s="9">
        <v>273</v>
      </c>
      <c r="B274" s="10" t="s">
        <v>9</v>
      </c>
      <c r="C274" s="9" t="s">
        <v>21</v>
      </c>
      <c r="D274" s="9" t="s">
        <v>13</v>
      </c>
      <c r="E274" s="9">
        <v>8</v>
      </c>
    </row>
    <row r="275" spans="1:5" ht="15">
      <c r="A275" s="9">
        <v>274</v>
      </c>
      <c r="B275" s="10" t="s">
        <v>9</v>
      </c>
      <c r="C275" s="9" t="s">
        <v>21</v>
      </c>
      <c r="D275" s="9" t="s">
        <v>14</v>
      </c>
      <c r="E275" s="9">
        <v>15</v>
      </c>
    </row>
    <row r="276" spans="1:5" ht="15">
      <c r="A276" s="9">
        <v>275</v>
      </c>
      <c r="B276" s="10" t="s">
        <v>9</v>
      </c>
      <c r="C276" s="9" t="s">
        <v>23</v>
      </c>
      <c r="D276" s="9" t="s">
        <v>13</v>
      </c>
      <c r="E276" s="9">
        <v>33</v>
      </c>
    </row>
    <row r="277" spans="1:5" ht="15">
      <c r="A277" s="9">
        <v>276</v>
      </c>
      <c r="B277" s="10" t="s">
        <v>9</v>
      </c>
      <c r="C277" s="9" t="s">
        <v>24</v>
      </c>
      <c r="D277" s="9" t="s">
        <v>13</v>
      </c>
      <c r="E277" s="9">
        <v>308</v>
      </c>
    </row>
    <row r="278" spans="1:5" ht="15">
      <c r="A278" s="9">
        <v>277</v>
      </c>
      <c r="B278" s="10" t="s">
        <v>9</v>
      </c>
      <c r="C278" s="9" t="s">
        <v>24</v>
      </c>
      <c r="D278" s="9" t="s">
        <v>14</v>
      </c>
      <c r="E278" s="9">
        <v>1</v>
      </c>
    </row>
    <row r="279" spans="1:5" ht="15">
      <c r="A279" s="9">
        <v>278</v>
      </c>
      <c r="B279" s="10" t="s">
        <v>9</v>
      </c>
      <c r="C279" s="9" t="s">
        <v>25</v>
      </c>
      <c r="D279" s="9" t="s">
        <v>13</v>
      </c>
      <c r="E279" s="9">
        <v>3</v>
      </c>
    </row>
    <row r="280" spans="1:5" ht="15">
      <c r="A280" s="9">
        <v>279</v>
      </c>
      <c r="B280" s="10" t="s">
        <v>9</v>
      </c>
      <c r="C280" s="9" t="s">
        <v>26</v>
      </c>
      <c r="D280" s="9" t="s">
        <v>14</v>
      </c>
      <c r="E280" s="9">
        <v>4</v>
      </c>
    </row>
    <row r="281" spans="1:5" ht="15">
      <c r="A281" s="9">
        <v>280</v>
      </c>
      <c r="B281" s="10" t="s">
        <v>9</v>
      </c>
      <c r="C281" s="9" t="s">
        <v>27</v>
      </c>
      <c r="D281" s="9" t="s">
        <v>13</v>
      </c>
      <c r="E281" s="9">
        <v>1</v>
      </c>
    </row>
    <row r="282" spans="1:5" ht="15">
      <c r="A282" s="9">
        <v>281</v>
      </c>
      <c r="B282" s="10" t="s">
        <v>9</v>
      </c>
      <c r="C282" s="9" t="s">
        <v>27</v>
      </c>
      <c r="D282" s="9" t="s">
        <v>14</v>
      </c>
      <c r="E282" s="9">
        <v>2</v>
      </c>
    </row>
    <row r="283" spans="1:5" ht="15">
      <c r="A283" s="9">
        <v>282</v>
      </c>
      <c r="B283" s="10" t="s">
        <v>9</v>
      </c>
      <c r="C283" s="9" t="s">
        <v>28</v>
      </c>
      <c r="D283" s="9" t="s">
        <v>13</v>
      </c>
      <c r="E283" s="9">
        <v>4</v>
      </c>
    </row>
    <row r="284" spans="1:5" ht="15">
      <c r="A284" s="9">
        <v>283</v>
      </c>
      <c r="B284" s="10" t="s">
        <v>9</v>
      </c>
      <c r="C284" s="9" t="s">
        <v>29</v>
      </c>
      <c r="D284" s="9" t="s">
        <v>13</v>
      </c>
      <c r="E284" s="9">
        <v>38</v>
      </c>
    </row>
    <row r="285" spans="1:5" ht="15">
      <c r="A285" s="9">
        <v>284</v>
      </c>
      <c r="B285" s="10" t="s">
        <v>9</v>
      </c>
      <c r="C285" s="9" t="s">
        <v>29</v>
      </c>
      <c r="D285" s="9" t="s">
        <v>14</v>
      </c>
      <c r="E285" s="9">
        <v>9</v>
      </c>
    </row>
    <row r="286" spans="1:5" ht="15">
      <c r="A286" s="9">
        <v>285</v>
      </c>
      <c r="B286" s="10" t="s">
        <v>9</v>
      </c>
      <c r="C286" s="9" t="s">
        <v>30</v>
      </c>
      <c r="D286" s="9" t="s">
        <v>13</v>
      </c>
      <c r="E286" s="9">
        <v>160</v>
      </c>
    </row>
    <row r="287" spans="1:5" ht="15">
      <c r="A287" s="9">
        <v>286</v>
      </c>
      <c r="B287" s="10" t="s">
        <v>9</v>
      </c>
      <c r="C287" s="9" t="s">
        <v>30</v>
      </c>
      <c r="D287" s="9" t="s">
        <v>14</v>
      </c>
      <c r="E287" s="9">
        <v>7</v>
      </c>
    </row>
    <row r="288" spans="1:5" ht="15">
      <c r="A288" s="9">
        <v>287</v>
      </c>
      <c r="B288" s="10" t="s">
        <v>9</v>
      </c>
      <c r="C288" s="9" t="s">
        <v>32</v>
      </c>
      <c r="D288" s="9" t="s">
        <v>13</v>
      </c>
      <c r="E288" s="9">
        <v>2</v>
      </c>
    </row>
    <row r="289" spans="1:5" ht="15">
      <c r="A289" s="9">
        <v>288</v>
      </c>
      <c r="B289" s="10" t="s">
        <v>9</v>
      </c>
      <c r="C289" s="9" t="s">
        <v>32</v>
      </c>
      <c r="D289" s="9" t="s">
        <v>14</v>
      </c>
      <c r="E289" s="9">
        <v>1</v>
      </c>
    </row>
    <row r="290" spans="1:5" ht="15">
      <c r="A290" s="9">
        <v>289</v>
      </c>
      <c r="B290" s="10" t="s">
        <v>9</v>
      </c>
      <c r="C290" s="9" t="s">
        <v>33</v>
      </c>
      <c r="D290" s="9" t="s">
        <v>13</v>
      </c>
      <c r="E290" s="9">
        <v>2</v>
      </c>
    </row>
    <row r="291" spans="1:5" ht="15">
      <c r="A291" s="9">
        <v>290</v>
      </c>
      <c r="B291" s="10" t="s">
        <v>9</v>
      </c>
      <c r="C291" s="9" t="s">
        <v>34</v>
      </c>
      <c r="D291" s="9" t="s">
        <v>13</v>
      </c>
      <c r="E291" s="9">
        <v>2</v>
      </c>
    </row>
    <row r="292" spans="1:5" ht="15">
      <c r="A292" s="9">
        <v>291</v>
      </c>
      <c r="B292" s="10" t="s">
        <v>10</v>
      </c>
      <c r="C292" s="10" t="s">
        <v>40</v>
      </c>
      <c r="D292" s="9" t="s">
        <v>13</v>
      </c>
      <c r="E292" s="9">
        <v>1</v>
      </c>
    </row>
    <row r="293" spans="1:5" ht="15">
      <c r="A293" s="9">
        <v>292</v>
      </c>
      <c r="B293" s="10" t="s">
        <v>10</v>
      </c>
      <c r="C293" s="9" t="s">
        <v>12</v>
      </c>
      <c r="D293" s="9" t="s">
        <v>13</v>
      </c>
      <c r="E293" s="9">
        <v>1</v>
      </c>
    </row>
    <row r="294" spans="1:5" ht="15">
      <c r="A294" s="9">
        <v>293</v>
      </c>
      <c r="B294" s="10" t="s">
        <v>10</v>
      </c>
      <c r="C294" s="9" t="s">
        <v>12</v>
      </c>
      <c r="D294" s="9" t="s">
        <v>14</v>
      </c>
      <c r="E294" s="9">
        <v>2</v>
      </c>
    </row>
    <row r="295" spans="1:5" ht="15">
      <c r="A295" s="9">
        <v>294</v>
      </c>
      <c r="B295" s="10" t="s">
        <v>10</v>
      </c>
      <c r="C295" s="9" t="s">
        <v>16</v>
      </c>
      <c r="D295" s="9" t="s">
        <v>13</v>
      </c>
      <c r="E295" s="9">
        <v>17</v>
      </c>
    </row>
    <row r="296" spans="1:5" ht="15">
      <c r="A296" s="9">
        <v>295</v>
      </c>
      <c r="B296" s="10" t="s">
        <v>10</v>
      </c>
      <c r="C296" s="9" t="s">
        <v>17</v>
      </c>
      <c r="D296" s="9" t="s">
        <v>13</v>
      </c>
      <c r="E296" s="9">
        <v>4</v>
      </c>
    </row>
    <row r="297" spans="1:5" ht="15">
      <c r="A297" s="9">
        <v>296</v>
      </c>
      <c r="B297" s="10" t="s">
        <v>10</v>
      </c>
      <c r="C297" s="9" t="s">
        <v>18</v>
      </c>
      <c r="D297" s="9" t="s">
        <v>13</v>
      </c>
      <c r="E297" s="9">
        <v>1</v>
      </c>
    </row>
    <row r="298" spans="1:5" ht="15">
      <c r="A298" s="9">
        <v>297</v>
      </c>
      <c r="B298" s="10" t="s">
        <v>10</v>
      </c>
      <c r="C298" s="9" t="s">
        <v>41</v>
      </c>
      <c r="D298" s="9" t="s">
        <v>14</v>
      </c>
      <c r="E298" s="9">
        <v>1</v>
      </c>
    </row>
    <row r="299" spans="1:5" ht="15">
      <c r="A299" s="9">
        <v>298</v>
      </c>
      <c r="B299" s="10" t="s">
        <v>10</v>
      </c>
      <c r="C299" s="9" t="s">
        <v>19</v>
      </c>
      <c r="D299" s="9" t="s">
        <v>14</v>
      </c>
      <c r="E299" s="9">
        <v>9</v>
      </c>
    </row>
    <row r="300" spans="1:5" ht="15">
      <c r="A300" s="9">
        <v>299</v>
      </c>
      <c r="B300" s="10" t="s">
        <v>10</v>
      </c>
      <c r="C300" s="9" t="s">
        <v>20</v>
      </c>
      <c r="D300" s="9" t="s">
        <v>13</v>
      </c>
      <c r="E300" s="9">
        <v>20</v>
      </c>
    </row>
    <row r="301" spans="1:5" ht="15">
      <c r="A301" s="9">
        <v>300</v>
      </c>
      <c r="B301" s="10" t="s">
        <v>10</v>
      </c>
      <c r="C301" s="9" t="s">
        <v>21</v>
      </c>
      <c r="D301" s="9" t="s">
        <v>13</v>
      </c>
      <c r="E301" s="9">
        <v>6</v>
      </c>
    </row>
    <row r="302" spans="1:5" ht="15">
      <c r="A302" s="9">
        <v>301</v>
      </c>
      <c r="B302" s="10" t="s">
        <v>10</v>
      </c>
      <c r="C302" s="9" t="s">
        <v>21</v>
      </c>
      <c r="D302" s="9" t="s">
        <v>14</v>
      </c>
      <c r="E302" s="9">
        <v>9</v>
      </c>
    </row>
    <row r="303" spans="1:5" ht="15">
      <c r="A303" s="9">
        <v>302</v>
      </c>
      <c r="B303" s="10" t="s">
        <v>10</v>
      </c>
      <c r="C303" s="9" t="s">
        <v>23</v>
      </c>
      <c r="D303" s="9" t="s">
        <v>13</v>
      </c>
      <c r="E303" s="9">
        <v>32</v>
      </c>
    </row>
    <row r="304" spans="1:5" ht="15">
      <c r="A304" s="9">
        <v>303</v>
      </c>
      <c r="B304" s="10" t="s">
        <v>10</v>
      </c>
      <c r="C304" s="9" t="s">
        <v>24</v>
      </c>
      <c r="D304" s="9" t="s">
        <v>13</v>
      </c>
      <c r="E304" s="9">
        <v>366</v>
      </c>
    </row>
    <row r="305" spans="1:5" ht="15">
      <c r="A305" s="9">
        <v>304</v>
      </c>
      <c r="B305" s="10" t="s">
        <v>10</v>
      </c>
      <c r="C305" s="9" t="s">
        <v>24</v>
      </c>
      <c r="D305" s="9" t="s">
        <v>14</v>
      </c>
      <c r="E305" s="9">
        <v>3</v>
      </c>
    </row>
    <row r="306" spans="1:5" ht="15">
      <c r="A306" s="9">
        <v>305</v>
      </c>
      <c r="B306" s="10" t="s">
        <v>10</v>
      </c>
      <c r="C306" s="9" t="s">
        <v>25</v>
      </c>
      <c r="D306" s="9" t="s">
        <v>13</v>
      </c>
      <c r="E306" s="9">
        <v>1</v>
      </c>
    </row>
    <row r="307" spans="1:5" ht="15">
      <c r="A307" s="9">
        <v>306</v>
      </c>
      <c r="B307" s="10" t="s">
        <v>10</v>
      </c>
      <c r="C307" s="9" t="s">
        <v>25</v>
      </c>
      <c r="D307" s="9" t="s">
        <v>14</v>
      </c>
      <c r="E307" s="9">
        <v>2</v>
      </c>
    </row>
    <row r="308" spans="1:5" ht="15">
      <c r="A308" s="9">
        <v>307</v>
      </c>
      <c r="B308" s="10" t="s">
        <v>10</v>
      </c>
      <c r="C308" s="9" t="s">
        <v>26</v>
      </c>
      <c r="D308" s="9" t="s">
        <v>14</v>
      </c>
      <c r="E308" s="9">
        <v>2</v>
      </c>
    </row>
    <row r="309" spans="1:5" ht="15">
      <c r="A309" s="9">
        <v>308</v>
      </c>
      <c r="B309" s="10" t="s">
        <v>10</v>
      </c>
      <c r="C309" s="9" t="s">
        <v>27</v>
      </c>
      <c r="D309" s="9" t="s">
        <v>13</v>
      </c>
      <c r="E309" s="9">
        <v>4</v>
      </c>
    </row>
    <row r="310" spans="1:5" ht="15">
      <c r="A310" s="9">
        <v>309</v>
      </c>
      <c r="B310" s="10" t="s">
        <v>10</v>
      </c>
      <c r="C310" s="9" t="s">
        <v>27</v>
      </c>
      <c r="D310" s="9" t="s">
        <v>14</v>
      </c>
      <c r="E310" s="9">
        <v>5</v>
      </c>
    </row>
    <row r="311" spans="1:5" ht="15">
      <c r="A311" s="9">
        <v>310</v>
      </c>
      <c r="B311" s="10" t="s">
        <v>10</v>
      </c>
      <c r="C311" s="9" t="s">
        <v>28</v>
      </c>
      <c r="D311" s="9" t="s">
        <v>13</v>
      </c>
      <c r="E311" s="9">
        <v>1</v>
      </c>
    </row>
    <row r="312" spans="1:5" ht="15">
      <c r="A312" s="9">
        <v>311</v>
      </c>
      <c r="B312" s="10" t="s">
        <v>10</v>
      </c>
      <c r="C312" s="9" t="s">
        <v>29</v>
      </c>
      <c r="D312" s="9" t="s">
        <v>13</v>
      </c>
      <c r="E312" s="9">
        <v>48</v>
      </c>
    </row>
    <row r="313" spans="1:5" ht="15">
      <c r="A313" s="9">
        <v>312</v>
      </c>
      <c r="B313" s="10" t="s">
        <v>10</v>
      </c>
      <c r="C313" s="9" t="s">
        <v>29</v>
      </c>
      <c r="D313" s="9" t="s">
        <v>14</v>
      </c>
      <c r="E313" s="9">
        <v>8</v>
      </c>
    </row>
    <row r="314" spans="1:5" ht="15">
      <c r="A314" s="9">
        <v>313</v>
      </c>
      <c r="B314" s="10" t="s">
        <v>10</v>
      </c>
      <c r="C314" s="9" t="s">
        <v>30</v>
      </c>
      <c r="D314" s="9" t="s">
        <v>13</v>
      </c>
      <c r="E314" s="9">
        <v>158</v>
      </c>
    </row>
    <row r="315" spans="1:5" ht="15">
      <c r="A315" s="9">
        <v>314</v>
      </c>
      <c r="B315" s="10" t="s">
        <v>10</v>
      </c>
      <c r="C315" s="9" t="s">
        <v>30</v>
      </c>
      <c r="D315" s="9" t="s">
        <v>14</v>
      </c>
      <c r="E315" s="9">
        <v>13</v>
      </c>
    </row>
    <row r="316" spans="1:5" ht="15">
      <c r="A316" s="9">
        <v>315</v>
      </c>
      <c r="B316" s="10" t="s">
        <v>10</v>
      </c>
      <c r="C316" s="9" t="s">
        <v>32</v>
      </c>
      <c r="D316" s="9" t="s">
        <v>13</v>
      </c>
      <c r="E316" s="9">
        <v>1</v>
      </c>
    </row>
    <row r="317" spans="1:5" ht="15">
      <c r="A317" s="9">
        <v>316</v>
      </c>
      <c r="B317" s="10" t="s">
        <v>10</v>
      </c>
      <c r="C317" s="9" t="s">
        <v>34</v>
      </c>
      <c r="D317" s="9" t="s">
        <v>13</v>
      </c>
      <c r="E317" s="9">
        <v>2</v>
      </c>
    </row>
    <row r="318" spans="1:5">
      <c r="E318" s="11">
        <f>SUM(E2:E317)</f>
        <v>8859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6"/>
  <sheetViews>
    <sheetView tabSelected="1" workbookViewId="0">
      <selection activeCell="C2" sqref="C2"/>
    </sheetView>
  </sheetViews>
  <sheetFormatPr defaultRowHeight="14.25"/>
  <cols>
    <col min="2" max="2" width="19.75" customWidth="1"/>
    <col min="3" max="3" width="11.25" customWidth="1"/>
    <col min="6" max="6" width="10.625" customWidth="1"/>
  </cols>
  <sheetData>
    <row r="2" spans="2:6" ht="15.75" thickBot="1">
      <c r="C2" s="18" t="s">
        <v>89</v>
      </c>
    </row>
    <row r="3" spans="2:6" ht="15" thickBot="1">
      <c r="B3" s="1" t="s">
        <v>1</v>
      </c>
      <c r="C3" s="1" t="s">
        <v>60</v>
      </c>
      <c r="D3" s="1" t="s">
        <v>61</v>
      </c>
      <c r="E3" s="1" t="s">
        <v>62</v>
      </c>
      <c r="F3" s="1" t="s">
        <v>63</v>
      </c>
    </row>
    <row r="4" spans="2:6">
      <c r="B4" s="2" t="s">
        <v>46</v>
      </c>
      <c r="C4" s="3">
        <v>48</v>
      </c>
      <c r="D4" s="3">
        <v>255</v>
      </c>
      <c r="E4" s="3">
        <v>433</v>
      </c>
      <c r="F4" s="3">
        <v>736</v>
      </c>
    </row>
    <row r="5" spans="2:6">
      <c r="B5" s="4" t="s">
        <v>47</v>
      </c>
      <c r="C5" s="5">
        <v>47</v>
      </c>
      <c r="D5" s="5">
        <v>258</v>
      </c>
      <c r="E5" s="5">
        <v>501</v>
      </c>
      <c r="F5" s="5">
        <v>806</v>
      </c>
    </row>
    <row r="6" spans="2:6">
      <c r="B6" s="2" t="s">
        <v>48</v>
      </c>
      <c r="C6" s="3">
        <v>57</v>
      </c>
      <c r="D6" s="3">
        <v>244</v>
      </c>
      <c r="E6" s="3">
        <v>360</v>
      </c>
      <c r="F6" s="3">
        <v>661</v>
      </c>
    </row>
    <row r="7" spans="2:6">
      <c r="B7" s="4" t="s">
        <v>49</v>
      </c>
      <c r="C7" s="5">
        <v>44</v>
      </c>
      <c r="D7" s="5">
        <v>252</v>
      </c>
      <c r="E7" s="5">
        <v>405</v>
      </c>
      <c r="F7" s="5">
        <v>701</v>
      </c>
    </row>
    <row r="8" spans="2:6">
      <c r="B8" s="2" t="s">
        <v>50</v>
      </c>
      <c r="C8" s="3">
        <v>61</v>
      </c>
      <c r="D8" s="3">
        <v>278</v>
      </c>
      <c r="E8" s="3">
        <v>436</v>
      </c>
      <c r="F8" s="3">
        <v>775</v>
      </c>
    </row>
    <row r="9" spans="2:6">
      <c r="B9" s="4" t="s">
        <v>51</v>
      </c>
      <c r="C9" s="5">
        <v>47</v>
      </c>
      <c r="D9" s="5">
        <v>279</v>
      </c>
      <c r="E9" s="5">
        <v>461</v>
      </c>
      <c r="F9" s="5">
        <v>787</v>
      </c>
    </row>
    <row r="10" spans="2:6">
      <c r="B10" s="2" t="s">
        <v>5</v>
      </c>
      <c r="C10" s="3">
        <v>61</v>
      </c>
      <c r="D10" s="3">
        <v>288</v>
      </c>
      <c r="E10" s="3">
        <v>503</v>
      </c>
      <c r="F10" s="3">
        <v>852</v>
      </c>
    </row>
    <row r="11" spans="2:6">
      <c r="B11" s="4" t="s">
        <v>6</v>
      </c>
      <c r="C11" s="5">
        <v>51</v>
      </c>
      <c r="D11" s="5">
        <v>225</v>
      </c>
      <c r="E11" s="5">
        <v>471</v>
      </c>
      <c r="F11" s="5">
        <v>747</v>
      </c>
    </row>
    <row r="12" spans="2:6">
      <c r="B12" s="2" t="s">
        <v>7</v>
      </c>
      <c r="C12" s="3">
        <v>53</v>
      </c>
      <c r="D12" s="3">
        <v>224</v>
      </c>
      <c r="E12" s="3">
        <v>421</v>
      </c>
      <c r="F12" s="3">
        <v>698</v>
      </c>
    </row>
    <row r="13" spans="2:6">
      <c r="B13" s="4" t="s">
        <v>8</v>
      </c>
      <c r="C13" s="5">
        <v>60</v>
      </c>
      <c r="D13" s="5">
        <v>256</v>
      </c>
      <c r="E13" s="5">
        <v>404</v>
      </c>
      <c r="F13" s="5">
        <v>720</v>
      </c>
    </row>
    <row r="14" spans="2:6">
      <c r="B14" s="2" t="s">
        <v>9</v>
      </c>
      <c r="C14" s="3">
        <v>54</v>
      </c>
      <c r="D14" s="3">
        <v>232</v>
      </c>
      <c r="E14" s="3">
        <v>364</v>
      </c>
      <c r="F14" s="3">
        <v>650</v>
      </c>
    </row>
    <row r="15" spans="2:6">
      <c r="B15" s="4" t="s">
        <v>10</v>
      </c>
      <c r="C15" s="5">
        <v>44</v>
      </c>
      <c r="D15" s="5">
        <v>242</v>
      </c>
      <c r="E15" s="5">
        <v>440</v>
      </c>
      <c r="F15" s="5">
        <v>726</v>
      </c>
    </row>
    <row r="16" spans="2:6" ht="15" thickBot="1">
      <c r="B16" s="6" t="s">
        <v>64</v>
      </c>
      <c r="C16" s="8">
        <v>627</v>
      </c>
      <c r="D16" s="8">
        <v>3033</v>
      </c>
      <c r="E16" s="8">
        <v>5199</v>
      </c>
      <c r="F16" s="8">
        <v>8859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0"/>
  <sheetViews>
    <sheetView workbookViewId="0">
      <selection activeCell="F290" sqref="F290"/>
    </sheetView>
  </sheetViews>
  <sheetFormatPr defaultRowHeight="14.25"/>
  <cols>
    <col min="2" max="2" width="11.75" bestFit="1" customWidth="1"/>
    <col min="3" max="3" width="24.125" bestFit="1" customWidth="1"/>
    <col min="4" max="4" width="31.125" bestFit="1" customWidth="1"/>
    <col min="5" max="5" width="14.5" bestFit="1" customWidth="1"/>
    <col min="6" max="6" width="8.125" bestFit="1" customWidth="1"/>
  </cols>
  <sheetData>
    <row r="1" spans="1:6" ht="15">
      <c r="A1" s="9" t="s">
        <v>42</v>
      </c>
      <c r="B1" s="9" t="s">
        <v>1</v>
      </c>
      <c r="C1" s="10" t="s">
        <v>65</v>
      </c>
      <c r="D1" s="10" t="s">
        <v>66</v>
      </c>
      <c r="E1" s="9" t="s">
        <v>67</v>
      </c>
      <c r="F1" s="10" t="s">
        <v>45</v>
      </c>
    </row>
    <row r="2" spans="1:6" ht="15">
      <c r="A2" s="9">
        <v>1</v>
      </c>
      <c r="B2" s="10" t="s">
        <v>46</v>
      </c>
      <c r="C2" s="9" t="s">
        <v>55</v>
      </c>
      <c r="D2" s="9" t="s">
        <v>19</v>
      </c>
      <c r="E2" s="9" t="s">
        <v>14</v>
      </c>
      <c r="F2" s="9">
        <v>7</v>
      </c>
    </row>
    <row r="3" spans="1:6" ht="15">
      <c r="A3" s="9">
        <v>2</v>
      </c>
      <c r="B3" s="10" t="s">
        <v>46</v>
      </c>
      <c r="C3" s="9" t="s">
        <v>55</v>
      </c>
      <c r="D3" s="9" t="s">
        <v>20</v>
      </c>
      <c r="E3" s="9" t="s">
        <v>13</v>
      </c>
      <c r="F3" s="9">
        <v>17</v>
      </c>
    </row>
    <row r="4" spans="1:6" ht="15">
      <c r="A4" s="9">
        <v>3</v>
      </c>
      <c r="B4" s="10" t="s">
        <v>46</v>
      </c>
      <c r="C4" s="9" t="s">
        <v>55</v>
      </c>
      <c r="D4" s="9" t="s">
        <v>20</v>
      </c>
      <c r="E4" s="9" t="s">
        <v>14</v>
      </c>
      <c r="F4" s="9">
        <v>5</v>
      </c>
    </row>
    <row r="5" spans="1:6" ht="15">
      <c r="A5" s="9">
        <v>4</v>
      </c>
      <c r="B5" s="10" t="s">
        <v>46</v>
      </c>
      <c r="C5" s="9" t="s">
        <v>55</v>
      </c>
      <c r="D5" s="9" t="s">
        <v>21</v>
      </c>
      <c r="E5" s="9" t="s">
        <v>13</v>
      </c>
      <c r="F5" s="9">
        <v>6</v>
      </c>
    </row>
    <row r="6" spans="1:6" ht="15">
      <c r="A6" s="9">
        <v>5</v>
      </c>
      <c r="B6" s="10" t="s">
        <v>46</v>
      </c>
      <c r="C6" s="9" t="s">
        <v>55</v>
      </c>
      <c r="D6" s="9" t="s">
        <v>21</v>
      </c>
      <c r="E6" s="9" t="s">
        <v>14</v>
      </c>
      <c r="F6" s="9">
        <v>10</v>
      </c>
    </row>
    <row r="7" spans="1:6" ht="15">
      <c r="A7" s="9">
        <v>6</v>
      </c>
      <c r="B7" s="10" t="s">
        <v>46</v>
      </c>
      <c r="C7" s="9" t="s">
        <v>56</v>
      </c>
      <c r="D7" s="9" t="s">
        <v>12</v>
      </c>
      <c r="E7" s="9" t="s">
        <v>13</v>
      </c>
      <c r="F7" s="9">
        <v>5</v>
      </c>
    </row>
    <row r="8" spans="1:6" ht="15">
      <c r="A8" s="9">
        <v>7</v>
      </c>
      <c r="B8" s="10" t="s">
        <v>46</v>
      </c>
      <c r="C8" s="9" t="s">
        <v>56</v>
      </c>
      <c r="D8" s="9" t="s">
        <v>12</v>
      </c>
      <c r="E8" s="9" t="s">
        <v>14</v>
      </c>
      <c r="F8" s="9">
        <v>1</v>
      </c>
    </row>
    <row r="9" spans="1:6" ht="15">
      <c r="A9" s="9">
        <v>8</v>
      </c>
      <c r="B9" s="10" t="s">
        <v>46</v>
      </c>
      <c r="C9" s="9" t="s">
        <v>56</v>
      </c>
      <c r="D9" s="9" t="s">
        <v>31</v>
      </c>
      <c r="E9" s="9" t="s">
        <v>13</v>
      </c>
      <c r="F9" s="9">
        <v>1</v>
      </c>
    </row>
    <row r="10" spans="1:6" ht="15">
      <c r="A10" s="9">
        <v>9</v>
      </c>
      <c r="B10" s="10" t="s">
        <v>46</v>
      </c>
      <c r="C10" s="9" t="s">
        <v>56</v>
      </c>
      <c r="D10" s="9" t="s">
        <v>35</v>
      </c>
      <c r="E10" s="9" t="s">
        <v>13</v>
      </c>
      <c r="F10" s="9">
        <v>1</v>
      </c>
    </row>
    <row r="11" spans="1:6" ht="15">
      <c r="A11" s="9">
        <v>10</v>
      </c>
      <c r="B11" s="10" t="s">
        <v>46</v>
      </c>
      <c r="C11" s="9" t="s">
        <v>57</v>
      </c>
      <c r="D11" s="9" t="s">
        <v>18</v>
      </c>
      <c r="E11" s="9" t="s">
        <v>13</v>
      </c>
      <c r="F11" s="9">
        <v>1</v>
      </c>
    </row>
    <row r="12" spans="1:6" ht="15">
      <c r="A12" s="9">
        <v>11</v>
      </c>
      <c r="B12" s="10" t="s">
        <v>46</v>
      </c>
      <c r="C12" s="9" t="s">
        <v>58</v>
      </c>
      <c r="D12" s="9" t="s">
        <v>15</v>
      </c>
      <c r="E12" s="9" t="s">
        <v>13</v>
      </c>
      <c r="F12" s="9">
        <v>15</v>
      </c>
    </row>
    <row r="13" spans="1:6" ht="15">
      <c r="A13" s="9">
        <v>12</v>
      </c>
      <c r="B13" s="10" t="s">
        <v>46</v>
      </c>
      <c r="C13" s="9" t="s">
        <v>58</v>
      </c>
      <c r="D13" s="9" t="s">
        <v>17</v>
      </c>
      <c r="E13" s="9" t="s">
        <v>13</v>
      </c>
      <c r="F13" s="9">
        <v>3</v>
      </c>
    </row>
    <row r="14" spans="1:6" ht="15">
      <c r="A14" s="9">
        <v>13</v>
      </c>
      <c r="B14" s="10" t="s">
        <v>46</v>
      </c>
      <c r="C14" s="9" t="s">
        <v>58</v>
      </c>
      <c r="D14" s="9" t="s">
        <v>23</v>
      </c>
      <c r="E14" s="9" t="s">
        <v>13</v>
      </c>
      <c r="F14" s="9">
        <v>27</v>
      </c>
    </row>
    <row r="15" spans="1:6" ht="15">
      <c r="A15" s="9">
        <v>14</v>
      </c>
      <c r="B15" s="10" t="s">
        <v>46</v>
      </c>
      <c r="C15" s="9" t="s">
        <v>58</v>
      </c>
      <c r="D15" s="9" t="s">
        <v>23</v>
      </c>
      <c r="E15" s="9" t="s">
        <v>14</v>
      </c>
      <c r="F15" s="9">
        <v>1</v>
      </c>
    </row>
    <row r="16" spans="1:6" ht="15">
      <c r="A16" s="9">
        <v>15</v>
      </c>
      <c r="B16" s="10" t="s">
        <v>46</v>
      </c>
      <c r="C16" s="9" t="s">
        <v>58</v>
      </c>
      <c r="D16" s="9" t="s">
        <v>24</v>
      </c>
      <c r="E16" s="9" t="s">
        <v>13</v>
      </c>
      <c r="F16" s="9">
        <v>361</v>
      </c>
    </row>
    <row r="17" spans="1:6" ht="15">
      <c r="A17" s="9">
        <v>16</v>
      </c>
      <c r="B17" s="10" t="s">
        <v>46</v>
      </c>
      <c r="C17" s="9" t="s">
        <v>58</v>
      </c>
      <c r="D17" s="9" t="s">
        <v>25</v>
      </c>
      <c r="E17" s="9" t="s">
        <v>13</v>
      </c>
      <c r="F17" s="9">
        <v>1</v>
      </c>
    </row>
    <row r="18" spans="1:6" ht="15">
      <c r="A18" s="9">
        <v>17</v>
      </c>
      <c r="B18" s="10" t="s">
        <v>46</v>
      </c>
      <c r="C18" s="9" t="s">
        <v>58</v>
      </c>
      <c r="D18" s="9" t="s">
        <v>26</v>
      </c>
      <c r="E18" s="9" t="s">
        <v>14</v>
      </c>
      <c r="F18" s="9">
        <v>3</v>
      </c>
    </row>
    <row r="19" spans="1:6" ht="15">
      <c r="A19" s="9">
        <v>18</v>
      </c>
      <c r="B19" s="10" t="s">
        <v>46</v>
      </c>
      <c r="C19" s="9" t="s">
        <v>58</v>
      </c>
      <c r="D19" s="9" t="s">
        <v>27</v>
      </c>
      <c r="E19" s="9" t="s">
        <v>13</v>
      </c>
      <c r="F19" s="9">
        <v>2</v>
      </c>
    </row>
    <row r="20" spans="1:6" ht="15">
      <c r="A20" s="9">
        <v>19</v>
      </c>
      <c r="B20" s="10" t="s">
        <v>46</v>
      </c>
      <c r="C20" s="9" t="s">
        <v>58</v>
      </c>
      <c r="D20" s="9" t="s">
        <v>27</v>
      </c>
      <c r="E20" s="9" t="s">
        <v>14</v>
      </c>
      <c r="F20" s="9">
        <v>3</v>
      </c>
    </row>
    <row r="21" spans="1:6" ht="15">
      <c r="A21" s="9">
        <v>20</v>
      </c>
      <c r="B21" s="10" t="s">
        <v>46</v>
      </c>
      <c r="C21" s="9" t="s">
        <v>58</v>
      </c>
      <c r="D21" s="9" t="s">
        <v>28</v>
      </c>
      <c r="E21" s="9" t="s">
        <v>13</v>
      </c>
      <c r="F21" s="9">
        <v>2</v>
      </c>
    </row>
    <row r="22" spans="1:6" ht="15">
      <c r="A22" s="9">
        <v>21</v>
      </c>
      <c r="B22" s="10" t="s">
        <v>46</v>
      </c>
      <c r="C22" s="9" t="s">
        <v>58</v>
      </c>
      <c r="D22" s="9" t="s">
        <v>28</v>
      </c>
      <c r="E22" s="9" t="s">
        <v>14</v>
      </c>
      <c r="F22" s="9">
        <v>1</v>
      </c>
    </row>
    <row r="23" spans="1:6" ht="15">
      <c r="A23" s="9">
        <v>22</v>
      </c>
      <c r="B23" s="10" t="s">
        <v>46</v>
      </c>
      <c r="C23" s="9" t="s">
        <v>58</v>
      </c>
      <c r="D23" s="9" t="s">
        <v>29</v>
      </c>
      <c r="E23" s="9" t="s">
        <v>13</v>
      </c>
      <c r="F23" s="9">
        <v>42</v>
      </c>
    </row>
    <row r="24" spans="1:6" ht="15">
      <c r="A24" s="9">
        <v>23</v>
      </c>
      <c r="B24" s="10" t="s">
        <v>46</v>
      </c>
      <c r="C24" s="9" t="s">
        <v>58</v>
      </c>
      <c r="D24" s="9" t="s">
        <v>29</v>
      </c>
      <c r="E24" s="9" t="s">
        <v>14</v>
      </c>
      <c r="F24" s="9">
        <v>2</v>
      </c>
    </row>
    <row r="25" spans="1:6" ht="15">
      <c r="A25" s="9">
        <v>24</v>
      </c>
      <c r="B25" s="10" t="s">
        <v>46</v>
      </c>
      <c r="C25" s="9" t="s">
        <v>58</v>
      </c>
      <c r="D25" s="9" t="s">
        <v>30</v>
      </c>
      <c r="E25" s="9" t="s">
        <v>13</v>
      </c>
      <c r="F25" s="9">
        <v>127</v>
      </c>
    </row>
    <row r="26" spans="1:6" ht="15">
      <c r="A26" s="9">
        <v>25</v>
      </c>
      <c r="B26" s="10" t="s">
        <v>46</v>
      </c>
      <c r="C26" s="9" t="s">
        <v>58</v>
      </c>
      <c r="D26" s="9" t="s">
        <v>30</v>
      </c>
      <c r="E26" s="9" t="s">
        <v>14</v>
      </c>
      <c r="F26" s="9">
        <v>12</v>
      </c>
    </row>
    <row r="27" spans="1:6" ht="15">
      <c r="A27" s="9">
        <v>26</v>
      </c>
      <c r="B27" s="10" t="s">
        <v>46</v>
      </c>
      <c r="C27" s="9" t="s">
        <v>58</v>
      </c>
      <c r="D27" s="9" t="s">
        <v>31</v>
      </c>
      <c r="E27" s="9" t="s">
        <v>13</v>
      </c>
      <c r="F27" s="9">
        <v>3</v>
      </c>
    </row>
    <row r="28" spans="1:6" ht="15">
      <c r="A28" s="9">
        <v>27</v>
      </c>
      <c r="B28" s="10" t="s">
        <v>46</v>
      </c>
      <c r="C28" s="9" t="s">
        <v>58</v>
      </c>
      <c r="D28" s="9" t="s">
        <v>32</v>
      </c>
      <c r="E28" s="9" t="s">
        <v>13</v>
      </c>
      <c r="F28" s="9">
        <v>2</v>
      </c>
    </row>
    <row r="29" spans="1:6" ht="15">
      <c r="A29" s="9">
        <v>28</v>
      </c>
      <c r="B29" s="10" t="s">
        <v>46</v>
      </c>
      <c r="C29" s="9" t="s">
        <v>58</v>
      </c>
      <c r="D29" s="9" t="s">
        <v>33</v>
      </c>
      <c r="E29" s="9" t="s">
        <v>14</v>
      </c>
      <c r="F29" s="9">
        <v>1</v>
      </c>
    </row>
    <row r="30" spans="1:6" ht="15">
      <c r="A30" s="9">
        <v>29</v>
      </c>
      <c r="B30" s="10" t="s">
        <v>46</v>
      </c>
      <c r="C30" s="9" t="s">
        <v>58</v>
      </c>
      <c r="D30" s="9" t="s">
        <v>34</v>
      </c>
      <c r="E30" s="9" t="s">
        <v>13</v>
      </c>
      <c r="F30" s="9">
        <v>4</v>
      </c>
    </row>
    <row r="31" spans="1:6" ht="15">
      <c r="A31" s="9">
        <v>30</v>
      </c>
      <c r="B31" s="10" t="s">
        <v>47</v>
      </c>
      <c r="C31" s="9" t="s">
        <v>55</v>
      </c>
      <c r="D31" s="9" t="s">
        <v>19</v>
      </c>
      <c r="E31" s="9" t="s">
        <v>14</v>
      </c>
      <c r="F31" s="9">
        <v>6</v>
      </c>
    </row>
    <row r="32" spans="1:6" ht="15">
      <c r="A32" s="9">
        <v>31</v>
      </c>
      <c r="B32" s="10" t="s">
        <v>47</v>
      </c>
      <c r="C32" s="9" t="s">
        <v>55</v>
      </c>
      <c r="D32" s="9" t="s">
        <v>20</v>
      </c>
      <c r="E32" s="9" t="s">
        <v>13</v>
      </c>
      <c r="F32" s="9">
        <v>18</v>
      </c>
    </row>
    <row r="33" spans="1:6" ht="15">
      <c r="A33" s="9">
        <v>32</v>
      </c>
      <c r="B33" s="10" t="s">
        <v>47</v>
      </c>
      <c r="C33" s="9" t="s">
        <v>55</v>
      </c>
      <c r="D33" s="9" t="s">
        <v>20</v>
      </c>
      <c r="E33" s="9" t="s">
        <v>14</v>
      </c>
      <c r="F33" s="9">
        <v>5</v>
      </c>
    </row>
    <row r="34" spans="1:6" ht="15">
      <c r="A34" s="9">
        <v>33</v>
      </c>
      <c r="B34" s="10" t="s">
        <v>47</v>
      </c>
      <c r="C34" s="9" t="s">
        <v>55</v>
      </c>
      <c r="D34" s="9" t="s">
        <v>21</v>
      </c>
      <c r="E34" s="9" t="s">
        <v>13</v>
      </c>
      <c r="F34" s="9">
        <v>6</v>
      </c>
    </row>
    <row r="35" spans="1:6" ht="15">
      <c r="A35" s="9">
        <v>34</v>
      </c>
      <c r="B35" s="10" t="s">
        <v>47</v>
      </c>
      <c r="C35" s="9" t="s">
        <v>55</v>
      </c>
      <c r="D35" s="9" t="s">
        <v>21</v>
      </c>
      <c r="E35" s="9" t="s">
        <v>14</v>
      </c>
      <c r="F35" s="9">
        <v>10</v>
      </c>
    </row>
    <row r="36" spans="1:6" ht="15">
      <c r="A36" s="9">
        <v>35</v>
      </c>
      <c r="B36" s="10" t="s">
        <v>47</v>
      </c>
      <c r="C36" s="9" t="s">
        <v>57</v>
      </c>
      <c r="D36" s="9" t="s">
        <v>18</v>
      </c>
      <c r="E36" s="9" t="s">
        <v>13</v>
      </c>
      <c r="F36" s="9">
        <v>3</v>
      </c>
    </row>
    <row r="37" spans="1:6" ht="15">
      <c r="A37" s="9">
        <v>36</v>
      </c>
      <c r="B37" s="10" t="s">
        <v>47</v>
      </c>
      <c r="C37" s="9" t="s">
        <v>58</v>
      </c>
      <c r="D37" s="9" t="s">
        <v>15</v>
      </c>
      <c r="E37" s="9" t="s">
        <v>13</v>
      </c>
      <c r="F37" s="9">
        <v>14</v>
      </c>
    </row>
    <row r="38" spans="1:6" ht="15">
      <c r="A38" s="9">
        <v>37</v>
      </c>
      <c r="B38" s="10" t="s">
        <v>47</v>
      </c>
      <c r="C38" s="9" t="s">
        <v>58</v>
      </c>
      <c r="D38" s="9" t="s">
        <v>23</v>
      </c>
      <c r="E38" s="9" t="s">
        <v>13</v>
      </c>
      <c r="F38" s="9">
        <v>48</v>
      </c>
    </row>
    <row r="39" spans="1:6" ht="15">
      <c r="A39" s="9">
        <v>38</v>
      </c>
      <c r="B39" s="10" t="s">
        <v>47</v>
      </c>
      <c r="C39" s="9" t="s">
        <v>58</v>
      </c>
      <c r="D39" s="9" t="s">
        <v>24</v>
      </c>
      <c r="E39" s="9" t="s">
        <v>13</v>
      </c>
      <c r="F39" s="9">
        <v>396</v>
      </c>
    </row>
    <row r="40" spans="1:6" ht="15">
      <c r="A40" s="9">
        <v>39</v>
      </c>
      <c r="B40" s="10" t="s">
        <v>47</v>
      </c>
      <c r="C40" s="9" t="s">
        <v>58</v>
      </c>
      <c r="D40" s="9" t="s">
        <v>24</v>
      </c>
      <c r="E40" s="9" t="s">
        <v>14</v>
      </c>
      <c r="F40" s="9">
        <v>3</v>
      </c>
    </row>
    <row r="41" spans="1:6" ht="15">
      <c r="A41" s="9">
        <v>40</v>
      </c>
      <c r="B41" s="10" t="s">
        <v>47</v>
      </c>
      <c r="C41" s="9" t="s">
        <v>58</v>
      </c>
      <c r="D41" s="9" t="s">
        <v>25</v>
      </c>
      <c r="E41" s="9" t="s">
        <v>13</v>
      </c>
      <c r="F41" s="9">
        <v>4</v>
      </c>
    </row>
    <row r="42" spans="1:6" ht="15">
      <c r="A42" s="9">
        <v>41</v>
      </c>
      <c r="B42" s="10" t="s">
        <v>47</v>
      </c>
      <c r="C42" s="9" t="s">
        <v>58</v>
      </c>
      <c r="D42" s="9" t="s">
        <v>26</v>
      </c>
      <c r="E42" s="9" t="s">
        <v>14</v>
      </c>
      <c r="F42" s="9">
        <v>4</v>
      </c>
    </row>
    <row r="43" spans="1:6" ht="15">
      <c r="A43" s="9">
        <v>42</v>
      </c>
      <c r="B43" s="10" t="s">
        <v>47</v>
      </c>
      <c r="C43" s="9" t="s">
        <v>58</v>
      </c>
      <c r="D43" s="9" t="s">
        <v>27</v>
      </c>
      <c r="E43" s="9" t="s">
        <v>13</v>
      </c>
      <c r="F43" s="9">
        <v>5</v>
      </c>
    </row>
    <row r="44" spans="1:6" ht="15">
      <c r="A44" s="9">
        <v>43</v>
      </c>
      <c r="B44" s="10" t="s">
        <v>47</v>
      </c>
      <c r="C44" s="9" t="s">
        <v>58</v>
      </c>
      <c r="D44" s="9" t="s">
        <v>27</v>
      </c>
      <c r="E44" s="9" t="s">
        <v>14</v>
      </c>
      <c r="F44" s="9">
        <v>14</v>
      </c>
    </row>
    <row r="45" spans="1:6" ht="15">
      <c r="A45" s="9">
        <v>44</v>
      </c>
      <c r="B45" s="10" t="s">
        <v>47</v>
      </c>
      <c r="C45" s="9" t="s">
        <v>58</v>
      </c>
      <c r="D45" s="9" t="s">
        <v>29</v>
      </c>
      <c r="E45" s="9" t="s">
        <v>13</v>
      </c>
      <c r="F45" s="9">
        <v>33</v>
      </c>
    </row>
    <row r="46" spans="1:6" ht="15">
      <c r="A46" s="9">
        <v>45</v>
      </c>
      <c r="B46" s="10" t="s">
        <v>47</v>
      </c>
      <c r="C46" s="9" t="s">
        <v>58</v>
      </c>
      <c r="D46" s="9" t="s">
        <v>29</v>
      </c>
      <c r="E46" s="9" t="s">
        <v>14</v>
      </c>
      <c r="F46" s="9">
        <v>8</v>
      </c>
    </row>
    <row r="47" spans="1:6" ht="15">
      <c r="A47" s="9">
        <v>46</v>
      </c>
      <c r="B47" s="10" t="s">
        <v>47</v>
      </c>
      <c r="C47" s="9" t="s">
        <v>58</v>
      </c>
      <c r="D47" s="9" t="s">
        <v>30</v>
      </c>
      <c r="E47" s="9" t="s">
        <v>13</v>
      </c>
      <c r="F47" s="9">
        <v>140</v>
      </c>
    </row>
    <row r="48" spans="1:6" ht="15">
      <c r="A48" s="9">
        <v>47</v>
      </c>
      <c r="B48" s="10" t="s">
        <v>47</v>
      </c>
      <c r="C48" s="9" t="s">
        <v>58</v>
      </c>
      <c r="D48" s="9" t="s">
        <v>30</v>
      </c>
      <c r="E48" s="9" t="s">
        <v>14</v>
      </c>
      <c r="F48" s="9">
        <v>11</v>
      </c>
    </row>
    <row r="49" spans="1:6" ht="15">
      <c r="A49" s="9">
        <v>48</v>
      </c>
      <c r="B49" s="10" t="s">
        <v>47</v>
      </c>
      <c r="C49" s="9" t="s">
        <v>58</v>
      </c>
      <c r="D49" s="9" t="s">
        <v>31</v>
      </c>
      <c r="E49" s="9" t="s">
        <v>13</v>
      </c>
      <c r="F49" s="9">
        <v>2</v>
      </c>
    </row>
    <row r="50" spans="1:6" ht="15">
      <c r="A50" s="9">
        <v>49</v>
      </c>
      <c r="B50" s="10" t="s">
        <v>47</v>
      </c>
      <c r="C50" s="9" t="s">
        <v>58</v>
      </c>
      <c r="D50" s="9" t="s">
        <v>32</v>
      </c>
      <c r="E50" s="9" t="s">
        <v>13</v>
      </c>
      <c r="F50" s="9">
        <v>3</v>
      </c>
    </row>
    <row r="51" spans="1:6" ht="15">
      <c r="A51" s="9">
        <v>50</v>
      </c>
      <c r="B51" s="10" t="s">
        <v>47</v>
      </c>
      <c r="C51" s="9" t="s">
        <v>58</v>
      </c>
      <c r="D51" s="9" t="s">
        <v>34</v>
      </c>
      <c r="E51" s="9" t="s">
        <v>13</v>
      </c>
      <c r="F51" s="9">
        <v>1</v>
      </c>
    </row>
    <row r="52" spans="1:6" ht="15">
      <c r="A52" s="9">
        <v>51</v>
      </c>
      <c r="B52" s="9" t="s">
        <v>48</v>
      </c>
      <c r="C52" s="9" t="s">
        <v>55</v>
      </c>
      <c r="D52" s="9" t="s">
        <v>19</v>
      </c>
      <c r="E52" s="9" t="s">
        <v>14</v>
      </c>
      <c r="F52" s="9">
        <v>11</v>
      </c>
    </row>
    <row r="53" spans="1:6" ht="15">
      <c r="A53" s="9">
        <v>52</v>
      </c>
      <c r="B53" s="9" t="s">
        <v>48</v>
      </c>
      <c r="C53" s="9" t="s">
        <v>55</v>
      </c>
      <c r="D53" s="9" t="s">
        <v>20</v>
      </c>
      <c r="E53" s="9" t="s">
        <v>13</v>
      </c>
      <c r="F53" s="9">
        <v>14</v>
      </c>
    </row>
    <row r="54" spans="1:6" ht="15">
      <c r="A54" s="9">
        <v>53</v>
      </c>
      <c r="B54" s="9" t="s">
        <v>48</v>
      </c>
      <c r="C54" s="9" t="s">
        <v>55</v>
      </c>
      <c r="D54" s="9" t="s">
        <v>20</v>
      </c>
      <c r="E54" s="9" t="s">
        <v>14</v>
      </c>
      <c r="F54" s="9">
        <v>2</v>
      </c>
    </row>
    <row r="55" spans="1:6" ht="15">
      <c r="A55" s="9">
        <v>54</v>
      </c>
      <c r="B55" s="9" t="s">
        <v>48</v>
      </c>
      <c r="C55" s="9" t="s">
        <v>55</v>
      </c>
      <c r="D55" s="9" t="s">
        <v>21</v>
      </c>
      <c r="E55" s="9" t="s">
        <v>13</v>
      </c>
      <c r="F55" s="9">
        <v>4</v>
      </c>
    </row>
    <row r="56" spans="1:6" ht="15">
      <c r="A56" s="9">
        <v>55</v>
      </c>
      <c r="B56" s="9" t="s">
        <v>48</v>
      </c>
      <c r="C56" s="9" t="s">
        <v>55</v>
      </c>
      <c r="D56" s="9" t="s">
        <v>21</v>
      </c>
      <c r="E56" s="9" t="s">
        <v>14</v>
      </c>
      <c r="F56" s="9">
        <v>14</v>
      </c>
    </row>
    <row r="57" spans="1:6" ht="15">
      <c r="A57" s="9">
        <v>56</v>
      </c>
      <c r="B57" s="9" t="s">
        <v>48</v>
      </c>
      <c r="C57" s="9" t="s">
        <v>57</v>
      </c>
      <c r="D57" s="9" t="s">
        <v>18</v>
      </c>
      <c r="E57" s="9" t="s">
        <v>13</v>
      </c>
      <c r="F57" s="9">
        <v>1</v>
      </c>
    </row>
    <row r="58" spans="1:6" ht="15">
      <c r="A58" s="9">
        <v>57</v>
      </c>
      <c r="B58" s="9" t="s">
        <v>48</v>
      </c>
      <c r="C58" s="9" t="s">
        <v>58</v>
      </c>
      <c r="D58" s="9" t="s">
        <v>15</v>
      </c>
      <c r="E58" s="9" t="s">
        <v>13</v>
      </c>
      <c r="F58" s="9">
        <v>14</v>
      </c>
    </row>
    <row r="59" spans="1:6" ht="15">
      <c r="A59" s="9">
        <v>58</v>
      </c>
      <c r="B59" s="9" t="s">
        <v>48</v>
      </c>
      <c r="C59" s="9" t="s">
        <v>58</v>
      </c>
      <c r="D59" s="9" t="s">
        <v>23</v>
      </c>
      <c r="E59" s="9" t="s">
        <v>13</v>
      </c>
      <c r="F59" s="9">
        <v>26</v>
      </c>
    </row>
    <row r="60" spans="1:6" ht="15">
      <c r="A60" s="9">
        <v>59</v>
      </c>
      <c r="B60" s="9" t="s">
        <v>48</v>
      </c>
      <c r="C60" s="9" t="s">
        <v>58</v>
      </c>
      <c r="D60" s="9" t="s">
        <v>24</v>
      </c>
      <c r="E60" s="9" t="s">
        <v>13</v>
      </c>
      <c r="F60" s="9">
        <v>382</v>
      </c>
    </row>
    <row r="61" spans="1:6" ht="15">
      <c r="A61" s="9">
        <v>60</v>
      </c>
      <c r="B61" s="9" t="s">
        <v>48</v>
      </c>
      <c r="C61" s="9" t="s">
        <v>58</v>
      </c>
      <c r="D61" s="9" t="s">
        <v>24</v>
      </c>
      <c r="E61" s="9" t="s">
        <v>14</v>
      </c>
      <c r="F61" s="9">
        <v>2</v>
      </c>
    </row>
    <row r="62" spans="1:6" ht="15">
      <c r="A62" s="9">
        <v>61</v>
      </c>
      <c r="B62" s="9" t="s">
        <v>48</v>
      </c>
      <c r="C62" s="9" t="s">
        <v>58</v>
      </c>
      <c r="D62" s="9" t="s">
        <v>25</v>
      </c>
      <c r="E62" s="9" t="s">
        <v>13</v>
      </c>
      <c r="F62" s="9">
        <v>2</v>
      </c>
    </row>
    <row r="63" spans="1:6" ht="15">
      <c r="A63" s="9">
        <v>62</v>
      </c>
      <c r="B63" s="9" t="s">
        <v>48</v>
      </c>
      <c r="C63" s="9" t="s">
        <v>58</v>
      </c>
      <c r="D63" s="9" t="s">
        <v>27</v>
      </c>
      <c r="E63" s="9" t="s">
        <v>14</v>
      </c>
      <c r="F63" s="9">
        <v>5</v>
      </c>
    </row>
    <row r="64" spans="1:6" ht="15">
      <c r="A64" s="9">
        <v>63</v>
      </c>
      <c r="B64" s="9" t="s">
        <v>48</v>
      </c>
      <c r="C64" s="9" t="s">
        <v>58</v>
      </c>
      <c r="D64" s="9" t="s">
        <v>28</v>
      </c>
      <c r="E64" s="9" t="s">
        <v>13</v>
      </c>
      <c r="F64" s="9">
        <v>1</v>
      </c>
    </row>
    <row r="65" spans="1:6" ht="15">
      <c r="A65" s="9">
        <v>64</v>
      </c>
      <c r="B65" s="9" t="s">
        <v>48</v>
      </c>
      <c r="C65" s="9" t="s">
        <v>58</v>
      </c>
      <c r="D65" s="9" t="s">
        <v>29</v>
      </c>
      <c r="E65" s="9" t="s">
        <v>13</v>
      </c>
      <c r="F65" s="9">
        <v>54</v>
      </c>
    </row>
    <row r="66" spans="1:6" ht="15">
      <c r="A66" s="9">
        <v>65</v>
      </c>
      <c r="B66" s="9" t="s">
        <v>48</v>
      </c>
      <c r="C66" s="9" t="s">
        <v>58</v>
      </c>
      <c r="D66" s="9" t="s">
        <v>29</v>
      </c>
      <c r="E66" s="9" t="s">
        <v>14</v>
      </c>
      <c r="F66" s="9">
        <v>4</v>
      </c>
    </row>
    <row r="67" spans="1:6" ht="15">
      <c r="A67" s="9">
        <v>66</v>
      </c>
      <c r="B67" s="9" t="s">
        <v>48</v>
      </c>
      <c r="C67" s="9" t="s">
        <v>58</v>
      </c>
      <c r="D67" s="9" t="s">
        <v>30</v>
      </c>
      <c r="E67" s="9" t="s">
        <v>13</v>
      </c>
      <c r="F67" s="9">
        <v>125</v>
      </c>
    </row>
    <row r="68" spans="1:6" ht="15">
      <c r="A68" s="9">
        <v>67</v>
      </c>
      <c r="B68" s="9" t="s">
        <v>48</v>
      </c>
      <c r="C68" s="9" t="s">
        <v>58</v>
      </c>
      <c r="D68" s="9" t="s">
        <v>30</v>
      </c>
      <c r="E68" s="9" t="s">
        <v>14</v>
      </c>
      <c r="F68" s="9">
        <v>18</v>
      </c>
    </row>
    <row r="69" spans="1:6" ht="15">
      <c r="A69" s="9">
        <v>68</v>
      </c>
      <c r="B69" s="9" t="s">
        <v>48</v>
      </c>
      <c r="C69" s="9" t="s">
        <v>58</v>
      </c>
      <c r="D69" s="9" t="s">
        <v>32</v>
      </c>
      <c r="E69" s="9" t="s">
        <v>13</v>
      </c>
      <c r="F69" s="9">
        <v>6</v>
      </c>
    </row>
    <row r="70" spans="1:6" ht="15">
      <c r="A70" s="9">
        <v>69</v>
      </c>
      <c r="B70" s="9" t="s">
        <v>48</v>
      </c>
      <c r="C70" s="9" t="s">
        <v>58</v>
      </c>
      <c r="D70" s="9" t="s">
        <v>33</v>
      </c>
      <c r="E70" s="9" t="s">
        <v>13</v>
      </c>
      <c r="F70" s="9">
        <v>4</v>
      </c>
    </row>
    <row r="71" spans="1:6" ht="15">
      <c r="A71" s="9">
        <v>70</v>
      </c>
      <c r="B71" s="9" t="s">
        <v>48</v>
      </c>
      <c r="C71" s="9" t="s">
        <v>58</v>
      </c>
      <c r="D71" s="9" t="s">
        <v>34</v>
      </c>
      <c r="E71" s="9" t="s">
        <v>13</v>
      </c>
      <c r="F71" s="9">
        <v>1</v>
      </c>
    </row>
    <row r="72" spans="1:6" ht="15">
      <c r="A72" s="9">
        <v>71</v>
      </c>
      <c r="B72" s="9" t="s">
        <v>49</v>
      </c>
      <c r="C72" s="9" t="s">
        <v>55</v>
      </c>
      <c r="D72" s="9" t="s">
        <v>19</v>
      </c>
      <c r="E72" s="9" t="s">
        <v>14</v>
      </c>
      <c r="F72" s="9">
        <v>11</v>
      </c>
    </row>
    <row r="73" spans="1:6" ht="15">
      <c r="A73" s="9">
        <v>72</v>
      </c>
      <c r="B73" s="9" t="s">
        <v>49</v>
      </c>
      <c r="C73" s="9" t="s">
        <v>55</v>
      </c>
      <c r="D73" s="9" t="s">
        <v>20</v>
      </c>
      <c r="E73" s="9" t="s">
        <v>13</v>
      </c>
      <c r="F73" s="9">
        <v>14</v>
      </c>
    </row>
    <row r="74" spans="1:6" ht="15">
      <c r="A74" s="9">
        <v>73</v>
      </c>
      <c r="B74" s="9" t="s">
        <v>49</v>
      </c>
      <c r="C74" s="9" t="s">
        <v>55</v>
      </c>
      <c r="D74" s="9" t="s">
        <v>20</v>
      </c>
      <c r="E74" s="9" t="s">
        <v>14</v>
      </c>
      <c r="F74" s="9">
        <v>2</v>
      </c>
    </row>
    <row r="75" spans="1:6" ht="15">
      <c r="A75" s="9">
        <v>74</v>
      </c>
      <c r="B75" s="9" t="s">
        <v>49</v>
      </c>
      <c r="C75" s="9" t="s">
        <v>55</v>
      </c>
      <c r="D75" s="9" t="s">
        <v>21</v>
      </c>
      <c r="E75" s="9" t="s">
        <v>13</v>
      </c>
      <c r="F75" s="9">
        <v>2</v>
      </c>
    </row>
    <row r="76" spans="1:6" ht="15">
      <c r="A76" s="9">
        <v>75</v>
      </c>
      <c r="B76" s="9" t="s">
        <v>49</v>
      </c>
      <c r="C76" s="9" t="s">
        <v>55</v>
      </c>
      <c r="D76" s="9" t="s">
        <v>21</v>
      </c>
      <c r="E76" s="9" t="s">
        <v>14</v>
      </c>
      <c r="F76" s="9">
        <v>11</v>
      </c>
    </row>
    <row r="77" spans="1:6" ht="15">
      <c r="A77" s="9">
        <v>76</v>
      </c>
      <c r="B77" s="9" t="s">
        <v>49</v>
      </c>
      <c r="C77" s="9" t="s">
        <v>56</v>
      </c>
      <c r="D77" s="9" t="s">
        <v>12</v>
      </c>
      <c r="E77" s="9" t="s">
        <v>13</v>
      </c>
      <c r="F77" s="9">
        <v>1</v>
      </c>
    </row>
    <row r="78" spans="1:6" ht="15">
      <c r="A78" s="9">
        <v>77</v>
      </c>
      <c r="B78" s="9" t="s">
        <v>49</v>
      </c>
      <c r="C78" s="9" t="s">
        <v>56</v>
      </c>
      <c r="D78" s="9" t="s">
        <v>12</v>
      </c>
      <c r="E78" s="9" t="s">
        <v>14</v>
      </c>
      <c r="F78" s="9">
        <v>1</v>
      </c>
    </row>
    <row r="79" spans="1:6" ht="15">
      <c r="A79" s="9">
        <v>78</v>
      </c>
      <c r="B79" s="9" t="s">
        <v>49</v>
      </c>
      <c r="C79" s="9" t="s">
        <v>57</v>
      </c>
      <c r="D79" s="9" t="s">
        <v>18</v>
      </c>
      <c r="E79" s="9" t="s">
        <v>13</v>
      </c>
      <c r="F79" s="9">
        <v>1</v>
      </c>
    </row>
    <row r="80" spans="1:6" ht="15">
      <c r="A80" s="9">
        <v>79</v>
      </c>
      <c r="B80" s="9" t="s">
        <v>49</v>
      </c>
      <c r="C80" s="9" t="s">
        <v>58</v>
      </c>
      <c r="D80" s="9" t="s">
        <v>15</v>
      </c>
      <c r="E80" s="9" t="s">
        <v>13</v>
      </c>
      <c r="F80" s="9">
        <v>12</v>
      </c>
    </row>
    <row r="81" spans="1:6" ht="15">
      <c r="A81" s="9">
        <v>80</v>
      </c>
      <c r="B81" s="9" t="s">
        <v>49</v>
      </c>
      <c r="C81" s="9" t="s">
        <v>58</v>
      </c>
      <c r="D81" s="9" t="s">
        <v>23</v>
      </c>
      <c r="E81" s="9" t="s">
        <v>13</v>
      </c>
      <c r="F81" s="9">
        <v>21</v>
      </c>
    </row>
    <row r="82" spans="1:6" ht="15">
      <c r="A82" s="9">
        <v>81</v>
      </c>
      <c r="B82" s="9" t="s">
        <v>49</v>
      </c>
      <c r="C82" s="9" t="s">
        <v>58</v>
      </c>
      <c r="D82" s="9" t="s">
        <v>24</v>
      </c>
      <c r="E82" s="9" t="s">
        <v>13</v>
      </c>
      <c r="F82" s="9">
        <v>348</v>
      </c>
    </row>
    <row r="83" spans="1:6" ht="15">
      <c r="A83" s="9">
        <v>82</v>
      </c>
      <c r="B83" s="9" t="s">
        <v>49</v>
      </c>
      <c r="C83" s="9" t="s">
        <v>58</v>
      </c>
      <c r="D83" s="9" t="s">
        <v>24</v>
      </c>
      <c r="E83" s="9" t="s">
        <v>14</v>
      </c>
      <c r="F83" s="9">
        <v>3</v>
      </c>
    </row>
    <row r="84" spans="1:6" ht="15">
      <c r="A84" s="9">
        <v>83</v>
      </c>
      <c r="B84" s="9" t="s">
        <v>49</v>
      </c>
      <c r="C84" s="9" t="s">
        <v>58</v>
      </c>
      <c r="D84" s="9" t="s">
        <v>25</v>
      </c>
      <c r="E84" s="9" t="s">
        <v>13</v>
      </c>
      <c r="F84" s="9">
        <v>1</v>
      </c>
    </row>
    <row r="85" spans="1:6" ht="15">
      <c r="A85" s="9">
        <v>84</v>
      </c>
      <c r="B85" s="9" t="s">
        <v>49</v>
      </c>
      <c r="C85" s="9" t="s">
        <v>58</v>
      </c>
      <c r="D85" s="9" t="s">
        <v>27</v>
      </c>
      <c r="E85" s="9" t="s">
        <v>13</v>
      </c>
      <c r="F85" s="9">
        <v>1</v>
      </c>
    </row>
    <row r="86" spans="1:6" ht="15">
      <c r="A86" s="9">
        <v>85</v>
      </c>
      <c r="B86" s="9" t="s">
        <v>49</v>
      </c>
      <c r="C86" s="9" t="s">
        <v>58</v>
      </c>
      <c r="D86" s="9" t="s">
        <v>27</v>
      </c>
      <c r="E86" s="9" t="s">
        <v>14</v>
      </c>
      <c r="F86" s="9">
        <v>1</v>
      </c>
    </row>
    <row r="87" spans="1:6" ht="15">
      <c r="A87" s="9">
        <v>86</v>
      </c>
      <c r="B87" s="9" t="s">
        <v>49</v>
      </c>
      <c r="C87" s="9" t="s">
        <v>58</v>
      </c>
      <c r="D87" s="9" t="s">
        <v>29</v>
      </c>
      <c r="E87" s="9" t="s">
        <v>13</v>
      </c>
      <c r="F87" s="9">
        <v>59</v>
      </c>
    </row>
    <row r="88" spans="1:6" ht="15">
      <c r="A88" s="9">
        <v>87</v>
      </c>
      <c r="B88" s="9" t="s">
        <v>49</v>
      </c>
      <c r="C88" s="9" t="s">
        <v>58</v>
      </c>
      <c r="D88" s="9" t="s">
        <v>29</v>
      </c>
      <c r="E88" s="9" t="s">
        <v>14</v>
      </c>
      <c r="F88" s="9">
        <v>7</v>
      </c>
    </row>
    <row r="89" spans="1:6" ht="15">
      <c r="A89" s="9">
        <v>88</v>
      </c>
      <c r="B89" s="9" t="s">
        <v>49</v>
      </c>
      <c r="C89" s="9" t="s">
        <v>58</v>
      </c>
      <c r="D89" s="9" t="s">
        <v>30</v>
      </c>
      <c r="E89" s="9" t="s">
        <v>13</v>
      </c>
      <c r="F89" s="9">
        <v>137</v>
      </c>
    </row>
    <row r="90" spans="1:6" ht="15">
      <c r="A90" s="9">
        <v>89</v>
      </c>
      <c r="B90" s="9" t="s">
        <v>49</v>
      </c>
      <c r="C90" s="9" t="s">
        <v>58</v>
      </c>
      <c r="D90" s="9" t="s">
        <v>30</v>
      </c>
      <c r="E90" s="9" t="s">
        <v>14</v>
      </c>
      <c r="F90" s="9">
        <v>15</v>
      </c>
    </row>
    <row r="91" spans="1:6" ht="15">
      <c r="A91" s="9">
        <v>90</v>
      </c>
      <c r="B91" s="9" t="s">
        <v>49</v>
      </c>
      <c r="C91" s="9" t="s">
        <v>58</v>
      </c>
      <c r="D91" s="9" t="s">
        <v>32</v>
      </c>
      <c r="E91" s="9" t="s">
        <v>13</v>
      </c>
      <c r="F91" s="9">
        <v>1</v>
      </c>
    </row>
    <row r="92" spans="1:6" ht="15">
      <c r="A92" s="9">
        <v>91</v>
      </c>
      <c r="B92" s="9" t="s">
        <v>49</v>
      </c>
      <c r="C92" s="9" t="s">
        <v>58</v>
      </c>
      <c r="D92" s="9" t="s">
        <v>34</v>
      </c>
      <c r="E92" s="9" t="s">
        <v>13</v>
      </c>
      <c r="F92" s="9">
        <v>6</v>
      </c>
    </row>
    <row r="93" spans="1:6" ht="15">
      <c r="A93" s="9">
        <v>92</v>
      </c>
      <c r="B93" s="9" t="s">
        <v>50</v>
      </c>
      <c r="C93" s="9" t="s">
        <v>55</v>
      </c>
      <c r="D93" s="9" t="s">
        <v>19</v>
      </c>
      <c r="E93" s="9" t="s">
        <v>14</v>
      </c>
      <c r="F93" s="9">
        <v>11</v>
      </c>
    </row>
    <row r="94" spans="1:6" ht="15">
      <c r="A94" s="9">
        <v>93</v>
      </c>
      <c r="B94" s="9" t="s">
        <v>50</v>
      </c>
      <c r="C94" s="9" t="s">
        <v>55</v>
      </c>
      <c r="D94" s="9" t="s">
        <v>20</v>
      </c>
      <c r="E94" s="9" t="s">
        <v>13</v>
      </c>
      <c r="F94" s="9">
        <v>19</v>
      </c>
    </row>
    <row r="95" spans="1:6" ht="15">
      <c r="A95" s="9">
        <v>94</v>
      </c>
      <c r="B95" s="9" t="s">
        <v>50</v>
      </c>
      <c r="C95" s="9" t="s">
        <v>55</v>
      </c>
      <c r="D95" s="9" t="s">
        <v>20</v>
      </c>
      <c r="E95" s="9" t="s">
        <v>14</v>
      </c>
      <c r="F95" s="9">
        <v>1</v>
      </c>
    </row>
    <row r="96" spans="1:6" ht="15">
      <c r="A96" s="9">
        <v>95</v>
      </c>
      <c r="B96" s="9" t="s">
        <v>50</v>
      </c>
      <c r="C96" s="9" t="s">
        <v>55</v>
      </c>
      <c r="D96" s="9" t="s">
        <v>21</v>
      </c>
      <c r="E96" s="9" t="s">
        <v>13</v>
      </c>
      <c r="F96" s="9">
        <v>4</v>
      </c>
    </row>
    <row r="97" spans="1:6" ht="15">
      <c r="A97" s="9">
        <v>96</v>
      </c>
      <c r="B97" s="9" t="s">
        <v>50</v>
      </c>
      <c r="C97" s="9" t="s">
        <v>55</v>
      </c>
      <c r="D97" s="9" t="s">
        <v>21</v>
      </c>
      <c r="E97" s="9" t="s">
        <v>14</v>
      </c>
      <c r="F97" s="9">
        <v>20</v>
      </c>
    </row>
    <row r="98" spans="1:6" ht="15">
      <c r="A98" s="9">
        <v>97</v>
      </c>
      <c r="B98" s="9" t="s">
        <v>50</v>
      </c>
      <c r="C98" s="9" t="s">
        <v>56</v>
      </c>
      <c r="D98" s="9" t="s">
        <v>12</v>
      </c>
      <c r="E98" s="9" t="s">
        <v>14</v>
      </c>
      <c r="F98" s="9">
        <v>1</v>
      </c>
    </row>
    <row r="99" spans="1:6" ht="15">
      <c r="A99" s="9">
        <v>98</v>
      </c>
      <c r="B99" s="9" t="s">
        <v>50</v>
      </c>
      <c r="C99" s="9" t="s">
        <v>56</v>
      </c>
      <c r="D99" s="9" t="s">
        <v>35</v>
      </c>
      <c r="E99" s="9" t="s">
        <v>13</v>
      </c>
      <c r="F99" s="9">
        <v>1</v>
      </c>
    </row>
    <row r="100" spans="1:6" ht="15">
      <c r="A100" s="9">
        <v>99</v>
      </c>
      <c r="B100" s="9" t="s">
        <v>50</v>
      </c>
      <c r="C100" s="9" t="s">
        <v>57</v>
      </c>
      <c r="D100" s="9" t="s">
        <v>18</v>
      </c>
      <c r="E100" s="9" t="s">
        <v>13</v>
      </c>
      <c r="F100" s="9">
        <v>2</v>
      </c>
    </row>
    <row r="101" spans="1:6" ht="15">
      <c r="A101" s="9">
        <v>100</v>
      </c>
      <c r="B101" s="9" t="s">
        <v>50</v>
      </c>
      <c r="C101" s="9" t="s">
        <v>58</v>
      </c>
      <c r="D101" s="9" t="s">
        <v>15</v>
      </c>
      <c r="E101" s="9" t="s">
        <v>13</v>
      </c>
      <c r="F101" s="9">
        <v>10</v>
      </c>
    </row>
    <row r="102" spans="1:6" ht="15">
      <c r="A102" s="9">
        <v>101</v>
      </c>
      <c r="B102" s="9" t="s">
        <v>50</v>
      </c>
      <c r="C102" s="9" t="s">
        <v>58</v>
      </c>
      <c r="D102" s="9" t="s">
        <v>17</v>
      </c>
      <c r="E102" s="9" t="s">
        <v>13</v>
      </c>
      <c r="F102" s="9">
        <v>1</v>
      </c>
    </row>
    <row r="103" spans="1:6" ht="15">
      <c r="A103" s="9">
        <v>102</v>
      </c>
      <c r="B103" s="9" t="s">
        <v>50</v>
      </c>
      <c r="C103" s="9" t="s">
        <v>58</v>
      </c>
      <c r="D103" s="9" t="s">
        <v>23</v>
      </c>
      <c r="E103" s="9" t="s">
        <v>13</v>
      </c>
      <c r="F103" s="9">
        <v>35</v>
      </c>
    </row>
    <row r="104" spans="1:6" ht="15">
      <c r="A104" s="9">
        <v>103</v>
      </c>
      <c r="B104" s="9" t="s">
        <v>50</v>
      </c>
      <c r="C104" s="9" t="s">
        <v>58</v>
      </c>
      <c r="D104" s="9" t="s">
        <v>24</v>
      </c>
      <c r="E104" s="9" t="s">
        <v>13</v>
      </c>
      <c r="F104" s="9">
        <v>353</v>
      </c>
    </row>
    <row r="105" spans="1:6" ht="15">
      <c r="A105" s="9">
        <v>104</v>
      </c>
      <c r="B105" s="9" t="s">
        <v>50</v>
      </c>
      <c r="C105" s="9" t="s">
        <v>58</v>
      </c>
      <c r="D105" s="9" t="s">
        <v>24</v>
      </c>
      <c r="E105" s="9" t="s">
        <v>14</v>
      </c>
      <c r="F105" s="9">
        <v>1</v>
      </c>
    </row>
    <row r="106" spans="1:6" ht="15">
      <c r="A106" s="9">
        <v>105</v>
      </c>
      <c r="B106" s="9" t="s">
        <v>50</v>
      </c>
      <c r="C106" s="9" t="s">
        <v>58</v>
      </c>
      <c r="D106" s="9" t="s">
        <v>25</v>
      </c>
      <c r="E106" s="9" t="s">
        <v>13</v>
      </c>
      <c r="F106" s="9">
        <v>4</v>
      </c>
    </row>
    <row r="107" spans="1:6" ht="15">
      <c r="A107" s="9">
        <v>106</v>
      </c>
      <c r="B107" s="9" t="s">
        <v>50</v>
      </c>
      <c r="C107" s="9" t="s">
        <v>58</v>
      </c>
      <c r="D107" s="9" t="s">
        <v>26</v>
      </c>
      <c r="E107" s="9" t="s">
        <v>14</v>
      </c>
      <c r="F107" s="9">
        <v>1</v>
      </c>
    </row>
    <row r="108" spans="1:6" ht="15">
      <c r="A108" s="9">
        <v>107</v>
      </c>
      <c r="B108" s="9" t="s">
        <v>50</v>
      </c>
      <c r="C108" s="9" t="s">
        <v>58</v>
      </c>
      <c r="D108" s="9" t="s">
        <v>27</v>
      </c>
      <c r="E108" s="9" t="s">
        <v>14</v>
      </c>
      <c r="F108" s="9">
        <v>4</v>
      </c>
    </row>
    <row r="109" spans="1:6" ht="15">
      <c r="A109" s="9">
        <v>108</v>
      </c>
      <c r="B109" s="9" t="s">
        <v>50</v>
      </c>
      <c r="C109" s="9" t="s">
        <v>58</v>
      </c>
      <c r="D109" s="9" t="s">
        <v>28</v>
      </c>
      <c r="E109" s="9" t="s">
        <v>13</v>
      </c>
      <c r="F109" s="9">
        <v>3</v>
      </c>
    </row>
    <row r="110" spans="1:6" ht="15">
      <c r="A110" s="9">
        <v>109</v>
      </c>
      <c r="B110" s="9" t="s">
        <v>50</v>
      </c>
      <c r="C110" s="9" t="s">
        <v>58</v>
      </c>
      <c r="D110" s="9" t="s">
        <v>29</v>
      </c>
      <c r="E110" s="9" t="s">
        <v>13</v>
      </c>
      <c r="F110" s="9">
        <v>27</v>
      </c>
    </row>
    <row r="111" spans="1:6" ht="15">
      <c r="A111" s="9">
        <v>110</v>
      </c>
      <c r="B111" s="9" t="s">
        <v>50</v>
      </c>
      <c r="C111" s="9" t="s">
        <v>58</v>
      </c>
      <c r="D111" s="9" t="s">
        <v>29</v>
      </c>
      <c r="E111" s="9" t="s">
        <v>14</v>
      </c>
      <c r="F111" s="9">
        <v>2</v>
      </c>
    </row>
    <row r="112" spans="1:6" ht="15">
      <c r="A112" s="9">
        <v>111</v>
      </c>
      <c r="B112" s="9" t="s">
        <v>50</v>
      </c>
      <c r="C112" s="9" t="s">
        <v>58</v>
      </c>
      <c r="D112" s="9" t="s">
        <v>30</v>
      </c>
      <c r="E112" s="9" t="s">
        <v>13</v>
      </c>
      <c r="F112" s="9">
        <v>162</v>
      </c>
    </row>
    <row r="113" spans="1:6" ht="15">
      <c r="A113" s="9">
        <v>112</v>
      </c>
      <c r="B113" s="9" t="s">
        <v>50</v>
      </c>
      <c r="C113" s="9" t="s">
        <v>58</v>
      </c>
      <c r="D113" s="9" t="s">
        <v>30</v>
      </c>
      <c r="E113" s="9" t="s">
        <v>14</v>
      </c>
      <c r="F113" s="9">
        <v>6</v>
      </c>
    </row>
    <row r="114" spans="1:6" ht="15">
      <c r="A114" s="9">
        <v>113</v>
      </c>
      <c r="B114" s="9" t="s">
        <v>50</v>
      </c>
      <c r="C114" s="9" t="s">
        <v>58</v>
      </c>
      <c r="D114" s="9" t="s">
        <v>32</v>
      </c>
      <c r="E114" s="9" t="s">
        <v>13</v>
      </c>
      <c r="F114" s="9">
        <v>9</v>
      </c>
    </row>
    <row r="115" spans="1:6" ht="15">
      <c r="A115" s="9">
        <v>114</v>
      </c>
      <c r="B115" s="9" t="s">
        <v>50</v>
      </c>
      <c r="C115" s="9" t="s">
        <v>58</v>
      </c>
      <c r="D115" s="9" t="s">
        <v>32</v>
      </c>
      <c r="E115" s="9" t="s">
        <v>14</v>
      </c>
      <c r="F115" s="9">
        <v>2</v>
      </c>
    </row>
    <row r="116" spans="1:6" ht="15">
      <c r="A116" s="9">
        <v>115</v>
      </c>
      <c r="B116" s="9" t="s">
        <v>50</v>
      </c>
      <c r="C116" s="9" t="s">
        <v>58</v>
      </c>
      <c r="D116" s="9" t="s">
        <v>34</v>
      </c>
      <c r="E116" s="9" t="s">
        <v>13</v>
      </c>
      <c r="F116" s="9">
        <v>2</v>
      </c>
    </row>
    <row r="117" spans="1:6" ht="15">
      <c r="A117" s="9">
        <v>116</v>
      </c>
      <c r="B117" s="9" t="s">
        <v>51</v>
      </c>
      <c r="C117" s="9" t="s">
        <v>55</v>
      </c>
      <c r="D117" s="9" t="s">
        <v>19</v>
      </c>
      <c r="E117" s="9" t="s">
        <v>14</v>
      </c>
      <c r="F117" s="9">
        <v>8</v>
      </c>
    </row>
    <row r="118" spans="1:6" ht="15">
      <c r="A118" s="9">
        <v>117</v>
      </c>
      <c r="B118" s="9" t="s">
        <v>51</v>
      </c>
      <c r="C118" s="9" t="s">
        <v>55</v>
      </c>
      <c r="D118" s="9" t="s">
        <v>20</v>
      </c>
      <c r="E118" s="9" t="s">
        <v>13</v>
      </c>
      <c r="F118" s="9">
        <v>14</v>
      </c>
    </row>
    <row r="119" spans="1:6" ht="15">
      <c r="A119" s="9">
        <v>118</v>
      </c>
      <c r="B119" s="9" t="s">
        <v>51</v>
      </c>
      <c r="C119" s="9" t="s">
        <v>55</v>
      </c>
      <c r="D119" s="9" t="s">
        <v>20</v>
      </c>
      <c r="E119" s="9" t="s">
        <v>14</v>
      </c>
      <c r="F119" s="9">
        <v>3</v>
      </c>
    </row>
    <row r="120" spans="1:6" ht="15">
      <c r="A120" s="9">
        <v>119</v>
      </c>
      <c r="B120" s="9" t="s">
        <v>51</v>
      </c>
      <c r="C120" s="9" t="s">
        <v>55</v>
      </c>
      <c r="D120" s="9" t="s">
        <v>21</v>
      </c>
      <c r="E120" s="9" t="s">
        <v>13</v>
      </c>
      <c r="F120" s="9">
        <v>5</v>
      </c>
    </row>
    <row r="121" spans="1:6" ht="15">
      <c r="A121" s="9">
        <v>120</v>
      </c>
      <c r="B121" s="9" t="s">
        <v>51</v>
      </c>
      <c r="C121" s="9" t="s">
        <v>55</v>
      </c>
      <c r="D121" s="9" t="s">
        <v>21</v>
      </c>
      <c r="E121" s="9" t="s">
        <v>14</v>
      </c>
      <c r="F121" s="9">
        <v>8</v>
      </c>
    </row>
    <row r="122" spans="1:6" ht="15">
      <c r="A122" s="9">
        <v>121</v>
      </c>
      <c r="B122" s="9" t="s">
        <v>51</v>
      </c>
      <c r="C122" s="9" t="s">
        <v>56</v>
      </c>
      <c r="D122" s="10" t="s">
        <v>40</v>
      </c>
      <c r="E122" s="9" t="s">
        <v>13</v>
      </c>
      <c r="F122" s="9">
        <v>1</v>
      </c>
    </row>
    <row r="123" spans="1:6" ht="15">
      <c r="A123" s="9">
        <v>122</v>
      </c>
      <c r="B123" s="9" t="s">
        <v>51</v>
      </c>
      <c r="C123" s="9" t="s">
        <v>56</v>
      </c>
      <c r="D123" s="9" t="s">
        <v>12</v>
      </c>
      <c r="E123" s="9" t="s">
        <v>13</v>
      </c>
      <c r="F123" s="9">
        <v>1</v>
      </c>
    </row>
    <row r="124" spans="1:6" ht="15">
      <c r="A124" s="9">
        <v>123</v>
      </c>
      <c r="B124" s="9" t="s">
        <v>51</v>
      </c>
      <c r="C124" s="9" t="s">
        <v>57</v>
      </c>
      <c r="D124" s="9" t="s">
        <v>18</v>
      </c>
      <c r="E124" s="9" t="s">
        <v>13</v>
      </c>
      <c r="F124" s="9">
        <v>1</v>
      </c>
    </row>
    <row r="125" spans="1:6" ht="15">
      <c r="A125" s="9">
        <v>124</v>
      </c>
      <c r="B125" s="9" t="s">
        <v>51</v>
      </c>
      <c r="C125" s="9" t="s">
        <v>58</v>
      </c>
      <c r="D125" s="9" t="s">
        <v>15</v>
      </c>
      <c r="E125" s="9" t="s">
        <v>13</v>
      </c>
      <c r="F125" s="9">
        <v>15</v>
      </c>
    </row>
    <row r="126" spans="1:6" ht="15">
      <c r="A126" s="9">
        <v>125</v>
      </c>
      <c r="B126" s="9" t="s">
        <v>51</v>
      </c>
      <c r="C126" s="9" t="s">
        <v>58</v>
      </c>
      <c r="D126" s="9" t="s">
        <v>23</v>
      </c>
      <c r="E126" s="9" t="s">
        <v>13</v>
      </c>
      <c r="F126" s="9">
        <v>34</v>
      </c>
    </row>
    <row r="127" spans="1:6" ht="15">
      <c r="A127" s="9">
        <v>126</v>
      </c>
      <c r="B127" s="9" t="s">
        <v>51</v>
      </c>
      <c r="C127" s="9" t="s">
        <v>58</v>
      </c>
      <c r="D127" s="9" t="s">
        <v>24</v>
      </c>
      <c r="E127" s="9" t="s">
        <v>13</v>
      </c>
      <c r="F127" s="9">
        <v>392</v>
      </c>
    </row>
    <row r="128" spans="1:6" ht="15">
      <c r="A128" s="9">
        <v>127</v>
      </c>
      <c r="B128" s="9" t="s">
        <v>51</v>
      </c>
      <c r="C128" s="9" t="s">
        <v>58</v>
      </c>
      <c r="D128" s="9" t="s">
        <v>24</v>
      </c>
      <c r="E128" s="9" t="s">
        <v>14</v>
      </c>
      <c r="F128" s="9">
        <v>1</v>
      </c>
    </row>
    <row r="129" spans="1:6" ht="15">
      <c r="A129" s="9">
        <v>128</v>
      </c>
      <c r="B129" s="9" t="s">
        <v>51</v>
      </c>
      <c r="C129" s="9" t="s">
        <v>58</v>
      </c>
      <c r="D129" s="9" t="s">
        <v>25</v>
      </c>
      <c r="E129" s="9" t="s">
        <v>13</v>
      </c>
      <c r="F129" s="9">
        <v>1</v>
      </c>
    </row>
    <row r="130" spans="1:6" ht="15">
      <c r="A130" s="9">
        <v>129</v>
      </c>
      <c r="B130" s="9" t="s">
        <v>51</v>
      </c>
      <c r="C130" s="9" t="s">
        <v>58</v>
      </c>
      <c r="D130" s="9" t="s">
        <v>26</v>
      </c>
      <c r="E130" s="9" t="s">
        <v>13</v>
      </c>
      <c r="F130" s="9">
        <v>2</v>
      </c>
    </row>
    <row r="131" spans="1:6" ht="15">
      <c r="A131" s="9">
        <v>130</v>
      </c>
      <c r="B131" s="9" t="s">
        <v>51</v>
      </c>
      <c r="C131" s="9" t="s">
        <v>58</v>
      </c>
      <c r="D131" s="9" t="s">
        <v>26</v>
      </c>
      <c r="E131" s="9" t="s">
        <v>14</v>
      </c>
      <c r="F131" s="9">
        <v>1</v>
      </c>
    </row>
    <row r="132" spans="1:6" ht="15">
      <c r="A132" s="9">
        <v>131</v>
      </c>
      <c r="B132" s="9" t="s">
        <v>51</v>
      </c>
      <c r="C132" s="9" t="s">
        <v>58</v>
      </c>
      <c r="D132" s="9" t="s">
        <v>27</v>
      </c>
      <c r="E132" s="9" t="s">
        <v>13</v>
      </c>
      <c r="F132" s="9">
        <v>3</v>
      </c>
    </row>
    <row r="133" spans="1:6" ht="15">
      <c r="A133" s="9">
        <v>132</v>
      </c>
      <c r="B133" s="9" t="s">
        <v>51</v>
      </c>
      <c r="C133" s="9" t="s">
        <v>58</v>
      </c>
      <c r="D133" s="9" t="s">
        <v>27</v>
      </c>
      <c r="E133" s="9" t="s">
        <v>14</v>
      </c>
      <c r="F133" s="9">
        <v>6</v>
      </c>
    </row>
    <row r="134" spans="1:6" ht="15">
      <c r="A134" s="9">
        <v>133</v>
      </c>
      <c r="B134" s="9" t="s">
        <v>51</v>
      </c>
      <c r="C134" s="9" t="s">
        <v>58</v>
      </c>
      <c r="D134" s="9" t="s">
        <v>28</v>
      </c>
      <c r="E134" s="9" t="s">
        <v>13</v>
      </c>
      <c r="F134" s="9">
        <v>1</v>
      </c>
    </row>
    <row r="135" spans="1:6" ht="15">
      <c r="A135" s="9">
        <v>134</v>
      </c>
      <c r="B135" s="9" t="s">
        <v>51</v>
      </c>
      <c r="C135" s="9" t="s">
        <v>58</v>
      </c>
      <c r="D135" s="9" t="s">
        <v>29</v>
      </c>
      <c r="E135" s="9" t="s">
        <v>13</v>
      </c>
      <c r="F135" s="9">
        <v>32</v>
      </c>
    </row>
    <row r="136" spans="1:6" ht="15">
      <c r="A136" s="9">
        <v>135</v>
      </c>
      <c r="B136" s="9" t="s">
        <v>51</v>
      </c>
      <c r="C136" s="9" t="s">
        <v>58</v>
      </c>
      <c r="D136" s="9" t="s">
        <v>29</v>
      </c>
      <c r="E136" s="9" t="s">
        <v>14</v>
      </c>
      <c r="F136" s="9">
        <v>4</v>
      </c>
    </row>
    <row r="137" spans="1:6" ht="15">
      <c r="A137" s="9">
        <v>136</v>
      </c>
      <c r="B137" s="9" t="s">
        <v>51</v>
      </c>
      <c r="C137" s="9" t="s">
        <v>58</v>
      </c>
      <c r="D137" s="9" t="s">
        <v>30</v>
      </c>
      <c r="E137" s="9" t="s">
        <v>13</v>
      </c>
      <c r="F137" s="9">
        <v>162</v>
      </c>
    </row>
    <row r="138" spans="1:6" ht="15">
      <c r="A138" s="9">
        <v>137</v>
      </c>
      <c r="B138" s="9" t="s">
        <v>51</v>
      </c>
      <c r="C138" s="9" t="s">
        <v>58</v>
      </c>
      <c r="D138" s="9" t="s">
        <v>30</v>
      </c>
      <c r="E138" s="9" t="s">
        <v>14</v>
      </c>
      <c r="F138" s="9">
        <v>11</v>
      </c>
    </row>
    <row r="139" spans="1:6" ht="15">
      <c r="A139" s="9">
        <v>138</v>
      </c>
      <c r="B139" s="9" t="s">
        <v>51</v>
      </c>
      <c r="C139" s="9" t="s">
        <v>58</v>
      </c>
      <c r="D139" s="9" t="s">
        <v>32</v>
      </c>
      <c r="E139" s="9" t="s">
        <v>13</v>
      </c>
      <c r="F139" s="9">
        <v>5</v>
      </c>
    </row>
    <row r="140" spans="1:6" ht="15">
      <c r="A140" s="9">
        <v>139</v>
      </c>
      <c r="B140" s="9" t="s">
        <v>51</v>
      </c>
      <c r="C140" s="9" t="s">
        <v>58</v>
      </c>
      <c r="D140" s="9" t="s">
        <v>32</v>
      </c>
      <c r="E140" s="9" t="s">
        <v>14</v>
      </c>
      <c r="F140" s="9">
        <v>1</v>
      </c>
    </row>
    <row r="141" spans="1:6" ht="15">
      <c r="A141" s="9">
        <v>140</v>
      </c>
      <c r="B141" s="9" t="s">
        <v>51</v>
      </c>
      <c r="C141" s="9" t="s">
        <v>58</v>
      </c>
      <c r="D141" s="9" t="s">
        <v>34</v>
      </c>
      <c r="E141" s="9" t="s">
        <v>13</v>
      </c>
      <c r="F141" s="9">
        <v>2</v>
      </c>
    </row>
    <row r="142" spans="1:6" ht="15">
      <c r="A142" s="9">
        <v>141</v>
      </c>
      <c r="B142" s="9" t="s">
        <v>5</v>
      </c>
      <c r="C142" s="9" t="s">
        <v>55</v>
      </c>
      <c r="D142" s="9" t="s">
        <v>19</v>
      </c>
      <c r="E142" s="9" t="s">
        <v>14</v>
      </c>
      <c r="F142" s="9">
        <v>7</v>
      </c>
    </row>
    <row r="143" spans="1:6" ht="15">
      <c r="A143" s="9">
        <v>142</v>
      </c>
      <c r="B143" s="9" t="s">
        <v>5</v>
      </c>
      <c r="C143" s="9" t="s">
        <v>55</v>
      </c>
      <c r="D143" s="9" t="s">
        <v>20</v>
      </c>
      <c r="E143" s="9" t="s">
        <v>13</v>
      </c>
      <c r="F143" s="9">
        <v>24</v>
      </c>
    </row>
    <row r="144" spans="1:6" ht="15">
      <c r="A144" s="9">
        <v>143</v>
      </c>
      <c r="B144" s="9" t="s">
        <v>5</v>
      </c>
      <c r="C144" s="9" t="s">
        <v>55</v>
      </c>
      <c r="D144" s="9" t="s">
        <v>20</v>
      </c>
      <c r="E144" s="9" t="s">
        <v>14</v>
      </c>
      <c r="F144" s="9">
        <v>5</v>
      </c>
    </row>
    <row r="145" spans="1:6" ht="15">
      <c r="A145" s="9">
        <v>144</v>
      </c>
      <c r="B145" s="9" t="s">
        <v>5</v>
      </c>
      <c r="C145" s="9" t="s">
        <v>55</v>
      </c>
      <c r="D145" s="9" t="s">
        <v>21</v>
      </c>
      <c r="E145" s="9" t="s">
        <v>13</v>
      </c>
      <c r="F145" s="9">
        <v>7</v>
      </c>
    </row>
    <row r="146" spans="1:6" ht="15">
      <c r="A146" s="9">
        <v>145</v>
      </c>
      <c r="B146" s="9" t="s">
        <v>5</v>
      </c>
      <c r="C146" s="9" t="s">
        <v>55</v>
      </c>
      <c r="D146" s="9" t="s">
        <v>21</v>
      </c>
      <c r="E146" s="9" t="s">
        <v>14</v>
      </c>
      <c r="F146" s="9">
        <v>11</v>
      </c>
    </row>
    <row r="147" spans="1:6" ht="15">
      <c r="A147" s="9">
        <v>146</v>
      </c>
      <c r="B147" s="9" t="s">
        <v>5</v>
      </c>
      <c r="C147" s="9" t="s">
        <v>56</v>
      </c>
      <c r="D147" s="9" t="s">
        <v>12</v>
      </c>
      <c r="E147" s="9" t="s">
        <v>13</v>
      </c>
      <c r="F147" s="9">
        <v>4</v>
      </c>
    </row>
    <row r="148" spans="1:6" ht="15">
      <c r="A148" s="9">
        <v>147</v>
      </c>
      <c r="B148" s="9" t="s">
        <v>5</v>
      </c>
      <c r="C148" s="9" t="s">
        <v>56</v>
      </c>
      <c r="D148" s="9" t="s">
        <v>12</v>
      </c>
      <c r="E148" s="9" t="s">
        <v>14</v>
      </c>
      <c r="F148" s="9">
        <v>1</v>
      </c>
    </row>
    <row r="149" spans="1:6" ht="15">
      <c r="A149" s="9">
        <v>148</v>
      </c>
      <c r="B149" s="9" t="s">
        <v>5</v>
      </c>
      <c r="C149" s="9" t="s">
        <v>56</v>
      </c>
      <c r="D149" s="9" t="s">
        <v>31</v>
      </c>
      <c r="E149" s="9" t="s">
        <v>13</v>
      </c>
      <c r="F149" s="9">
        <v>1</v>
      </c>
    </row>
    <row r="150" spans="1:6" ht="15">
      <c r="A150" s="9">
        <v>149</v>
      </c>
      <c r="B150" s="9" t="s">
        <v>5</v>
      </c>
      <c r="C150" s="9" t="s">
        <v>56</v>
      </c>
      <c r="D150" s="9" t="s">
        <v>35</v>
      </c>
      <c r="E150" s="9" t="s">
        <v>13</v>
      </c>
      <c r="F150" s="9">
        <v>1</v>
      </c>
    </row>
    <row r="151" spans="1:6" ht="15">
      <c r="A151" s="9">
        <v>150</v>
      </c>
      <c r="B151" s="9" t="s">
        <v>5</v>
      </c>
      <c r="C151" s="9" t="s">
        <v>57</v>
      </c>
      <c r="D151" s="9" t="s">
        <v>18</v>
      </c>
      <c r="E151" s="9" t="s">
        <v>13</v>
      </c>
      <c r="F151" s="9">
        <v>1</v>
      </c>
    </row>
    <row r="152" spans="1:6" ht="15">
      <c r="A152" s="9">
        <v>151</v>
      </c>
      <c r="B152" s="9" t="s">
        <v>5</v>
      </c>
      <c r="C152" s="9" t="s">
        <v>58</v>
      </c>
      <c r="D152" s="9" t="s">
        <v>15</v>
      </c>
      <c r="E152" s="9" t="s">
        <v>13</v>
      </c>
      <c r="F152" s="9">
        <v>5</v>
      </c>
    </row>
    <row r="153" spans="1:6" ht="15">
      <c r="A153" s="9">
        <v>152</v>
      </c>
      <c r="B153" s="9" t="s">
        <v>5</v>
      </c>
      <c r="C153" s="9" t="s">
        <v>58</v>
      </c>
      <c r="D153" s="9" t="s">
        <v>16</v>
      </c>
      <c r="E153" s="9" t="s">
        <v>13</v>
      </c>
      <c r="F153" s="9">
        <v>9</v>
      </c>
    </row>
    <row r="154" spans="1:6" ht="15">
      <c r="A154" s="9">
        <v>153</v>
      </c>
      <c r="B154" s="9" t="s">
        <v>5</v>
      </c>
      <c r="C154" s="9" t="s">
        <v>58</v>
      </c>
      <c r="D154" s="9" t="s">
        <v>17</v>
      </c>
      <c r="E154" s="9" t="s">
        <v>13</v>
      </c>
      <c r="F154" s="9">
        <v>3</v>
      </c>
    </row>
    <row r="155" spans="1:6" ht="15">
      <c r="A155" s="9">
        <v>154</v>
      </c>
      <c r="B155" s="9" t="s">
        <v>5</v>
      </c>
      <c r="C155" s="9" t="s">
        <v>58</v>
      </c>
      <c r="D155" s="9" t="s">
        <v>23</v>
      </c>
      <c r="E155" s="9" t="s">
        <v>13</v>
      </c>
      <c r="F155" s="9">
        <v>28</v>
      </c>
    </row>
    <row r="156" spans="1:6" ht="15">
      <c r="A156" s="9">
        <v>155</v>
      </c>
      <c r="B156" s="9" t="s">
        <v>5</v>
      </c>
      <c r="C156" s="9" t="s">
        <v>58</v>
      </c>
      <c r="D156" s="9" t="s">
        <v>23</v>
      </c>
      <c r="E156" s="9" t="s">
        <v>14</v>
      </c>
      <c r="F156" s="9">
        <v>1</v>
      </c>
    </row>
    <row r="157" spans="1:6" ht="15">
      <c r="A157" s="9">
        <v>156</v>
      </c>
      <c r="B157" s="9" t="s">
        <v>5</v>
      </c>
      <c r="C157" s="9" t="s">
        <v>58</v>
      </c>
      <c r="D157" s="9" t="s">
        <v>24</v>
      </c>
      <c r="E157" s="9" t="s">
        <v>13</v>
      </c>
      <c r="F157" s="9">
        <v>430</v>
      </c>
    </row>
    <row r="158" spans="1:6" ht="15">
      <c r="A158" s="9">
        <v>157</v>
      </c>
      <c r="B158" s="9" t="s">
        <v>5</v>
      </c>
      <c r="C158" s="9" t="s">
        <v>58</v>
      </c>
      <c r="D158" s="9" t="s">
        <v>25</v>
      </c>
      <c r="E158" s="9" t="s">
        <v>13</v>
      </c>
      <c r="F158" s="9">
        <v>1</v>
      </c>
    </row>
    <row r="159" spans="1:6" ht="15">
      <c r="A159" s="9">
        <v>158</v>
      </c>
      <c r="B159" s="9" t="s">
        <v>5</v>
      </c>
      <c r="C159" s="9" t="s">
        <v>58</v>
      </c>
      <c r="D159" s="9" t="s">
        <v>26</v>
      </c>
      <c r="E159" s="9" t="s">
        <v>13</v>
      </c>
      <c r="F159" s="9">
        <v>2</v>
      </c>
    </row>
    <row r="160" spans="1:6" ht="15">
      <c r="A160" s="9">
        <v>159</v>
      </c>
      <c r="B160" s="9" t="s">
        <v>5</v>
      </c>
      <c r="C160" s="9" t="s">
        <v>58</v>
      </c>
      <c r="D160" s="9" t="s">
        <v>26</v>
      </c>
      <c r="E160" s="9" t="s">
        <v>14</v>
      </c>
      <c r="F160" s="9">
        <v>5</v>
      </c>
    </row>
    <row r="161" spans="1:6" ht="15">
      <c r="A161" s="9">
        <v>160</v>
      </c>
      <c r="B161" s="9" t="s">
        <v>5</v>
      </c>
      <c r="C161" s="9" t="s">
        <v>58</v>
      </c>
      <c r="D161" s="9" t="s">
        <v>27</v>
      </c>
      <c r="E161" s="9" t="s">
        <v>13</v>
      </c>
      <c r="F161" s="9">
        <v>1</v>
      </c>
    </row>
    <row r="162" spans="1:6" ht="15">
      <c r="A162" s="9">
        <v>161</v>
      </c>
      <c r="B162" s="9" t="s">
        <v>5</v>
      </c>
      <c r="C162" s="9" t="s">
        <v>58</v>
      </c>
      <c r="D162" s="9" t="s">
        <v>27</v>
      </c>
      <c r="E162" s="9" t="s">
        <v>14</v>
      </c>
      <c r="F162" s="9">
        <v>2</v>
      </c>
    </row>
    <row r="163" spans="1:6" ht="15">
      <c r="A163" s="9">
        <v>162</v>
      </c>
      <c r="B163" s="9" t="s">
        <v>5</v>
      </c>
      <c r="C163" s="9" t="s">
        <v>58</v>
      </c>
      <c r="D163" s="9" t="s">
        <v>28</v>
      </c>
      <c r="E163" s="9" t="s">
        <v>13</v>
      </c>
      <c r="F163" s="9">
        <v>2</v>
      </c>
    </row>
    <row r="164" spans="1:6" ht="15">
      <c r="A164" s="9">
        <v>163</v>
      </c>
      <c r="B164" s="9" t="s">
        <v>5</v>
      </c>
      <c r="C164" s="9" t="s">
        <v>58</v>
      </c>
      <c r="D164" s="9" t="s">
        <v>28</v>
      </c>
      <c r="E164" s="9" t="s">
        <v>14</v>
      </c>
      <c r="F164" s="9">
        <v>1</v>
      </c>
    </row>
    <row r="165" spans="1:6" ht="15">
      <c r="A165" s="9">
        <v>164</v>
      </c>
      <c r="B165" s="9" t="s">
        <v>5</v>
      </c>
      <c r="C165" s="9" t="s">
        <v>58</v>
      </c>
      <c r="D165" s="9" t="s">
        <v>29</v>
      </c>
      <c r="E165" s="9" t="s">
        <v>13</v>
      </c>
      <c r="F165" s="9">
        <v>52</v>
      </c>
    </row>
    <row r="166" spans="1:6" ht="15">
      <c r="A166" s="9">
        <v>165</v>
      </c>
      <c r="B166" s="9" t="s">
        <v>5</v>
      </c>
      <c r="C166" s="9" t="s">
        <v>58</v>
      </c>
      <c r="D166" s="9" t="s">
        <v>29</v>
      </c>
      <c r="E166" s="9" t="s">
        <v>14</v>
      </c>
      <c r="F166" s="9">
        <v>2</v>
      </c>
    </row>
    <row r="167" spans="1:6" ht="15">
      <c r="A167" s="9">
        <v>166</v>
      </c>
      <c r="B167" s="9" t="s">
        <v>5</v>
      </c>
      <c r="C167" s="9" t="s">
        <v>58</v>
      </c>
      <c r="D167" s="9" t="s">
        <v>30</v>
      </c>
      <c r="E167" s="9" t="s">
        <v>13</v>
      </c>
      <c r="F167" s="9">
        <v>137</v>
      </c>
    </row>
    <row r="168" spans="1:6" ht="15">
      <c r="A168" s="9">
        <v>167</v>
      </c>
      <c r="B168" s="9" t="s">
        <v>5</v>
      </c>
      <c r="C168" s="9" t="s">
        <v>58</v>
      </c>
      <c r="D168" s="9" t="s">
        <v>30</v>
      </c>
      <c r="E168" s="9" t="s">
        <v>14</v>
      </c>
      <c r="F168" s="9">
        <v>7</v>
      </c>
    </row>
    <row r="169" spans="1:6" ht="15">
      <c r="A169" s="9">
        <v>168</v>
      </c>
      <c r="B169" s="9" t="s">
        <v>5</v>
      </c>
      <c r="C169" s="9" t="s">
        <v>58</v>
      </c>
      <c r="D169" s="9" t="s">
        <v>31</v>
      </c>
      <c r="E169" s="9" t="s">
        <v>13</v>
      </c>
      <c r="F169" s="9">
        <v>4</v>
      </c>
    </row>
    <row r="170" spans="1:6" ht="15">
      <c r="A170" s="9">
        <v>169</v>
      </c>
      <c r="B170" s="9" t="s">
        <v>5</v>
      </c>
      <c r="C170" s="9" t="s">
        <v>58</v>
      </c>
      <c r="D170" s="9" t="s">
        <v>32</v>
      </c>
      <c r="E170" s="9" t="s">
        <v>13</v>
      </c>
      <c r="F170" s="9">
        <v>3</v>
      </c>
    </row>
    <row r="171" spans="1:6" ht="15">
      <c r="A171" s="9">
        <v>170</v>
      </c>
      <c r="B171" s="9" t="s">
        <v>5</v>
      </c>
      <c r="C171" s="9" t="s">
        <v>58</v>
      </c>
      <c r="D171" s="9" t="s">
        <v>33</v>
      </c>
      <c r="E171" s="9" t="s">
        <v>14</v>
      </c>
      <c r="F171" s="9">
        <v>1</v>
      </c>
    </row>
    <row r="172" spans="1:6" ht="15">
      <c r="A172" s="9">
        <v>171</v>
      </c>
      <c r="B172" s="9" t="s">
        <v>5</v>
      </c>
      <c r="C172" s="9" t="s">
        <v>58</v>
      </c>
      <c r="D172" s="9" t="s">
        <v>34</v>
      </c>
      <c r="E172" s="9" t="s">
        <v>13</v>
      </c>
      <c r="F172" s="9">
        <v>3</v>
      </c>
    </row>
    <row r="173" spans="1:6" ht="15">
      <c r="A173" s="9">
        <v>172</v>
      </c>
      <c r="B173" s="10" t="s">
        <v>6</v>
      </c>
      <c r="C173" s="9" t="s">
        <v>55</v>
      </c>
      <c r="D173" s="9" t="s">
        <v>19</v>
      </c>
      <c r="E173" s="9" t="s">
        <v>14</v>
      </c>
      <c r="F173" s="9">
        <v>4</v>
      </c>
    </row>
    <row r="174" spans="1:6" ht="15">
      <c r="A174" s="9">
        <v>173</v>
      </c>
      <c r="B174" s="10" t="s">
        <v>6</v>
      </c>
      <c r="C174" s="9" t="s">
        <v>55</v>
      </c>
      <c r="D174" s="9" t="s">
        <v>20</v>
      </c>
      <c r="E174" s="9" t="s">
        <v>13</v>
      </c>
      <c r="F174" s="9">
        <v>16</v>
      </c>
    </row>
    <row r="175" spans="1:6" ht="15">
      <c r="A175" s="9">
        <v>174</v>
      </c>
      <c r="B175" s="10" t="s">
        <v>6</v>
      </c>
      <c r="C175" s="9" t="s">
        <v>55</v>
      </c>
      <c r="D175" s="9" t="s">
        <v>20</v>
      </c>
      <c r="E175" s="9" t="s">
        <v>14</v>
      </c>
      <c r="F175" s="9">
        <v>2</v>
      </c>
    </row>
    <row r="176" spans="1:6" ht="15">
      <c r="A176" s="9">
        <v>175</v>
      </c>
      <c r="B176" s="10" t="s">
        <v>6</v>
      </c>
      <c r="C176" s="9" t="s">
        <v>55</v>
      </c>
      <c r="D176" s="9" t="s">
        <v>21</v>
      </c>
      <c r="E176" s="9" t="s">
        <v>13</v>
      </c>
      <c r="F176" s="9">
        <v>1</v>
      </c>
    </row>
    <row r="177" spans="1:6" ht="15">
      <c r="A177" s="9">
        <v>176</v>
      </c>
      <c r="B177" s="10" t="s">
        <v>6</v>
      </c>
      <c r="C177" s="9" t="s">
        <v>55</v>
      </c>
      <c r="D177" s="9" t="s">
        <v>21</v>
      </c>
      <c r="E177" s="9" t="s">
        <v>14</v>
      </c>
      <c r="F177" s="9">
        <v>6</v>
      </c>
    </row>
    <row r="178" spans="1:6" ht="15">
      <c r="A178" s="9">
        <v>177</v>
      </c>
      <c r="B178" s="10" t="s">
        <v>6</v>
      </c>
      <c r="C178" s="9" t="s">
        <v>56</v>
      </c>
      <c r="D178" s="9" t="s">
        <v>12</v>
      </c>
      <c r="E178" s="9" t="s">
        <v>13</v>
      </c>
      <c r="F178" s="9">
        <v>2</v>
      </c>
    </row>
    <row r="179" spans="1:6" ht="15">
      <c r="A179" s="9">
        <v>178</v>
      </c>
      <c r="B179" s="10" t="s">
        <v>6</v>
      </c>
      <c r="C179" s="9" t="s">
        <v>57</v>
      </c>
      <c r="D179" s="9" t="s">
        <v>18</v>
      </c>
      <c r="E179" s="9" t="s">
        <v>13</v>
      </c>
      <c r="F179" s="9">
        <v>4</v>
      </c>
    </row>
    <row r="180" spans="1:6" ht="15">
      <c r="A180" s="9">
        <v>179</v>
      </c>
      <c r="B180" s="10" t="s">
        <v>6</v>
      </c>
      <c r="C180" s="9" t="s">
        <v>58</v>
      </c>
      <c r="D180" s="9" t="s">
        <v>16</v>
      </c>
      <c r="E180" s="9" t="s">
        <v>13</v>
      </c>
      <c r="F180" s="9">
        <v>9</v>
      </c>
    </row>
    <row r="181" spans="1:6" ht="15">
      <c r="A181" s="9">
        <v>180</v>
      </c>
      <c r="B181" s="10" t="s">
        <v>6</v>
      </c>
      <c r="C181" s="9" t="s">
        <v>58</v>
      </c>
      <c r="D181" s="9" t="s">
        <v>23</v>
      </c>
      <c r="E181" s="9" t="s">
        <v>13</v>
      </c>
      <c r="F181" s="9">
        <v>50</v>
      </c>
    </row>
    <row r="182" spans="1:6" ht="15">
      <c r="A182" s="9">
        <v>181</v>
      </c>
      <c r="B182" s="10" t="s">
        <v>6</v>
      </c>
      <c r="C182" s="9" t="s">
        <v>58</v>
      </c>
      <c r="D182" s="9" t="s">
        <v>24</v>
      </c>
      <c r="E182" s="9" t="s">
        <v>13</v>
      </c>
      <c r="F182" s="9">
        <v>384</v>
      </c>
    </row>
    <row r="183" spans="1:6" ht="15">
      <c r="A183" s="9">
        <v>182</v>
      </c>
      <c r="B183" s="10" t="s">
        <v>6</v>
      </c>
      <c r="C183" s="9" t="s">
        <v>58</v>
      </c>
      <c r="D183" s="9" t="s">
        <v>24</v>
      </c>
      <c r="E183" s="9" t="s">
        <v>14</v>
      </c>
      <c r="F183" s="9">
        <v>2</v>
      </c>
    </row>
    <row r="184" spans="1:6" ht="15">
      <c r="A184" s="9">
        <v>183</v>
      </c>
      <c r="B184" s="10" t="s">
        <v>6</v>
      </c>
      <c r="C184" s="9" t="s">
        <v>58</v>
      </c>
      <c r="D184" s="9" t="s">
        <v>25</v>
      </c>
      <c r="E184" s="9" t="s">
        <v>13</v>
      </c>
      <c r="F184" s="9">
        <v>5</v>
      </c>
    </row>
    <row r="185" spans="1:6" ht="15">
      <c r="A185" s="9">
        <v>184</v>
      </c>
      <c r="B185" s="10" t="s">
        <v>6</v>
      </c>
      <c r="C185" s="9" t="s">
        <v>58</v>
      </c>
      <c r="D185" s="9" t="s">
        <v>26</v>
      </c>
      <c r="E185" s="9" t="s">
        <v>14</v>
      </c>
      <c r="F185" s="9">
        <v>3</v>
      </c>
    </row>
    <row r="186" spans="1:6" ht="15">
      <c r="A186" s="9">
        <v>185</v>
      </c>
      <c r="B186" s="10" t="s">
        <v>6</v>
      </c>
      <c r="C186" s="9" t="s">
        <v>58</v>
      </c>
      <c r="D186" s="9" t="s">
        <v>27</v>
      </c>
      <c r="E186" s="9" t="s">
        <v>13</v>
      </c>
      <c r="F186" s="9">
        <v>5</v>
      </c>
    </row>
    <row r="187" spans="1:6" ht="15">
      <c r="A187" s="9">
        <v>186</v>
      </c>
      <c r="B187" s="10" t="s">
        <v>6</v>
      </c>
      <c r="C187" s="9" t="s">
        <v>58</v>
      </c>
      <c r="D187" s="9" t="s">
        <v>27</v>
      </c>
      <c r="E187" s="9" t="s">
        <v>14</v>
      </c>
      <c r="F187" s="9">
        <v>8</v>
      </c>
    </row>
    <row r="188" spans="1:6" ht="15">
      <c r="A188" s="9">
        <v>187</v>
      </c>
      <c r="B188" s="10" t="s">
        <v>6</v>
      </c>
      <c r="C188" s="9" t="s">
        <v>58</v>
      </c>
      <c r="D188" s="9" t="s">
        <v>29</v>
      </c>
      <c r="E188" s="9" t="s">
        <v>13</v>
      </c>
      <c r="F188" s="9">
        <v>37</v>
      </c>
    </row>
    <row r="189" spans="1:6" ht="15">
      <c r="A189" s="9">
        <v>188</v>
      </c>
      <c r="B189" s="10" t="s">
        <v>6</v>
      </c>
      <c r="C189" s="9" t="s">
        <v>58</v>
      </c>
      <c r="D189" s="9" t="s">
        <v>29</v>
      </c>
      <c r="E189" s="9" t="s">
        <v>14</v>
      </c>
      <c r="F189" s="9">
        <v>8</v>
      </c>
    </row>
    <row r="190" spans="1:6" ht="15">
      <c r="A190" s="9">
        <v>189</v>
      </c>
      <c r="B190" s="10" t="s">
        <v>6</v>
      </c>
      <c r="C190" s="9" t="s">
        <v>58</v>
      </c>
      <c r="D190" s="9" t="s">
        <v>30</v>
      </c>
      <c r="E190" s="9" t="s">
        <v>13</v>
      </c>
      <c r="F190" s="9">
        <v>115</v>
      </c>
    </row>
    <row r="191" spans="1:6" ht="15">
      <c r="A191" s="9">
        <v>190</v>
      </c>
      <c r="B191" s="10" t="s">
        <v>6</v>
      </c>
      <c r="C191" s="9" t="s">
        <v>58</v>
      </c>
      <c r="D191" s="9" t="s">
        <v>30</v>
      </c>
      <c r="E191" s="9" t="s">
        <v>14</v>
      </c>
      <c r="F191" s="9">
        <v>9</v>
      </c>
    </row>
    <row r="192" spans="1:6" ht="15">
      <c r="A192" s="9">
        <v>191</v>
      </c>
      <c r="B192" s="10" t="s">
        <v>6</v>
      </c>
      <c r="C192" s="9" t="s">
        <v>58</v>
      </c>
      <c r="D192" s="9" t="s">
        <v>31</v>
      </c>
      <c r="E192" s="9" t="s">
        <v>13</v>
      </c>
      <c r="F192" s="9">
        <v>1</v>
      </c>
    </row>
    <row r="193" spans="1:6" ht="15">
      <c r="A193" s="9">
        <v>192</v>
      </c>
      <c r="B193" s="10" t="s">
        <v>6</v>
      </c>
      <c r="C193" s="9" t="s">
        <v>58</v>
      </c>
      <c r="D193" s="9" t="s">
        <v>32</v>
      </c>
      <c r="E193" s="9" t="s">
        <v>13</v>
      </c>
      <c r="F193" s="9">
        <v>1</v>
      </c>
    </row>
    <row r="194" spans="1:6" ht="15">
      <c r="A194" s="9">
        <v>193</v>
      </c>
      <c r="B194" s="10" t="s">
        <v>7</v>
      </c>
      <c r="C194" s="9" t="s">
        <v>55</v>
      </c>
      <c r="D194" s="9" t="s">
        <v>19</v>
      </c>
      <c r="E194" s="9" t="s">
        <v>14</v>
      </c>
      <c r="F194" s="9">
        <v>8</v>
      </c>
    </row>
    <row r="195" spans="1:6" ht="15">
      <c r="A195" s="9">
        <v>194</v>
      </c>
      <c r="B195" s="10" t="s">
        <v>7</v>
      </c>
      <c r="C195" s="9" t="s">
        <v>55</v>
      </c>
      <c r="D195" s="9" t="s">
        <v>20</v>
      </c>
      <c r="E195" s="9" t="s">
        <v>13</v>
      </c>
      <c r="F195" s="9">
        <v>18</v>
      </c>
    </row>
    <row r="196" spans="1:6" ht="15">
      <c r="A196" s="9">
        <v>195</v>
      </c>
      <c r="B196" s="10" t="s">
        <v>7</v>
      </c>
      <c r="C196" s="9" t="s">
        <v>55</v>
      </c>
      <c r="D196" s="9" t="s">
        <v>20</v>
      </c>
      <c r="E196" s="9" t="s">
        <v>14</v>
      </c>
      <c r="F196" s="9">
        <v>5</v>
      </c>
    </row>
    <row r="197" spans="1:6" ht="15">
      <c r="A197" s="9">
        <v>196</v>
      </c>
      <c r="B197" s="10" t="s">
        <v>7</v>
      </c>
      <c r="C197" s="9" t="s">
        <v>55</v>
      </c>
      <c r="D197" s="9" t="s">
        <v>21</v>
      </c>
      <c r="E197" s="9" t="s">
        <v>13</v>
      </c>
      <c r="F197" s="9">
        <v>2</v>
      </c>
    </row>
    <row r="198" spans="1:6" ht="15">
      <c r="A198" s="9">
        <v>197</v>
      </c>
      <c r="B198" s="10" t="s">
        <v>7</v>
      </c>
      <c r="C198" s="9" t="s">
        <v>55</v>
      </c>
      <c r="D198" s="9" t="s">
        <v>21</v>
      </c>
      <c r="E198" s="9" t="s">
        <v>14</v>
      </c>
      <c r="F198" s="9">
        <v>16</v>
      </c>
    </row>
    <row r="199" spans="1:6" ht="15">
      <c r="A199" s="9">
        <v>198</v>
      </c>
      <c r="B199" s="10" t="s">
        <v>7</v>
      </c>
      <c r="C199" s="9" t="s">
        <v>56</v>
      </c>
      <c r="D199" s="9" t="s">
        <v>39</v>
      </c>
      <c r="E199" s="9" t="s">
        <v>13</v>
      </c>
      <c r="F199" s="9">
        <v>1</v>
      </c>
    </row>
    <row r="200" spans="1:6" ht="15">
      <c r="A200" s="9">
        <v>199</v>
      </c>
      <c r="B200" s="10" t="s">
        <v>7</v>
      </c>
      <c r="C200" s="9" t="s">
        <v>57</v>
      </c>
      <c r="D200" s="9" t="s">
        <v>18</v>
      </c>
      <c r="E200" s="9" t="s">
        <v>13</v>
      </c>
      <c r="F200" s="9">
        <v>2</v>
      </c>
    </row>
    <row r="201" spans="1:6" ht="15">
      <c r="A201" s="9">
        <v>200</v>
      </c>
      <c r="B201" s="10" t="s">
        <v>7</v>
      </c>
      <c r="C201" s="9" t="s">
        <v>58</v>
      </c>
      <c r="D201" s="9" t="s">
        <v>16</v>
      </c>
      <c r="E201" s="9" t="s">
        <v>13</v>
      </c>
      <c r="F201" s="9">
        <v>17</v>
      </c>
    </row>
    <row r="202" spans="1:6" ht="15">
      <c r="A202" s="9">
        <v>201</v>
      </c>
      <c r="B202" s="10" t="s">
        <v>7</v>
      </c>
      <c r="C202" s="9" t="s">
        <v>58</v>
      </c>
      <c r="D202" s="9" t="s">
        <v>23</v>
      </c>
      <c r="E202" s="9" t="s">
        <v>13</v>
      </c>
      <c r="F202" s="9">
        <v>27</v>
      </c>
    </row>
    <row r="203" spans="1:6" ht="15">
      <c r="A203" s="9">
        <v>202</v>
      </c>
      <c r="B203" s="10" t="s">
        <v>7</v>
      </c>
      <c r="C203" s="9" t="s">
        <v>58</v>
      </c>
      <c r="D203" s="9" t="s">
        <v>24</v>
      </c>
      <c r="E203" s="9" t="s">
        <v>13</v>
      </c>
      <c r="F203" s="9">
        <v>342</v>
      </c>
    </row>
    <row r="204" spans="1:6" ht="15">
      <c r="A204" s="9">
        <v>203</v>
      </c>
      <c r="B204" s="10" t="s">
        <v>7</v>
      </c>
      <c r="C204" s="9" t="s">
        <v>58</v>
      </c>
      <c r="D204" s="9" t="s">
        <v>24</v>
      </c>
      <c r="E204" s="9" t="s">
        <v>14</v>
      </c>
      <c r="F204" s="9">
        <v>3</v>
      </c>
    </row>
    <row r="205" spans="1:6" ht="15">
      <c r="A205" s="9">
        <v>204</v>
      </c>
      <c r="B205" s="10" t="s">
        <v>7</v>
      </c>
      <c r="C205" s="9" t="s">
        <v>58</v>
      </c>
      <c r="D205" s="9" t="s">
        <v>25</v>
      </c>
      <c r="E205" s="9" t="s">
        <v>13</v>
      </c>
      <c r="F205" s="9">
        <v>2</v>
      </c>
    </row>
    <row r="206" spans="1:6" ht="15">
      <c r="A206" s="9">
        <v>205</v>
      </c>
      <c r="B206" s="10" t="s">
        <v>7</v>
      </c>
      <c r="C206" s="9" t="s">
        <v>58</v>
      </c>
      <c r="D206" s="9" t="s">
        <v>27</v>
      </c>
      <c r="E206" s="9" t="s">
        <v>13</v>
      </c>
      <c r="F206" s="9">
        <v>1</v>
      </c>
    </row>
    <row r="207" spans="1:6" ht="15">
      <c r="A207" s="9">
        <v>206</v>
      </c>
      <c r="B207" s="10" t="s">
        <v>7</v>
      </c>
      <c r="C207" s="9" t="s">
        <v>58</v>
      </c>
      <c r="D207" s="9" t="s">
        <v>27</v>
      </c>
      <c r="E207" s="9" t="s">
        <v>14</v>
      </c>
      <c r="F207" s="9">
        <v>5</v>
      </c>
    </row>
    <row r="208" spans="1:6" ht="15">
      <c r="A208" s="9">
        <v>207</v>
      </c>
      <c r="B208" s="10" t="s">
        <v>7</v>
      </c>
      <c r="C208" s="9" t="s">
        <v>58</v>
      </c>
      <c r="D208" s="9" t="s">
        <v>28</v>
      </c>
      <c r="E208" s="9" t="s">
        <v>13</v>
      </c>
      <c r="F208" s="9">
        <v>1</v>
      </c>
    </row>
    <row r="209" spans="1:6" ht="15">
      <c r="A209" s="9">
        <v>208</v>
      </c>
      <c r="B209" s="10" t="s">
        <v>7</v>
      </c>
      <c r="C209" s="9" t="s">
        <v>58</v>
      </c>
      <c r="D209" s="9" t="s">
        <v>29</v>
      </c>
      <c r="E209" s="9" t="s">
        <v>13</v>
      </c>
      <c r="F209" s="9">
        <v>43</v>
      </c>
    </row>
    <row r="210" spans="1:6" ht="15">
      <c r="A210" s="9">
        <v>209</v>
      </c>
      <c r="B210" s="10" t="s">
        <v>7</v>
      </c>
      <c r="C210" s="9" t="s">
        <v>58</v>
      </c>
      <c r="D210" s="9" t="s">
        <v>29</v>
      </c>
      <c r="E210" s="9" t="s">
        <v>14</v>
      </c>
      <c r="F210" s="9">
        <v>5</v>
      </c>
    </row>
    <row r="211" spans="1:6" ht="15">
      <c r="A211" s="9">
        <v>210</v>
      </c>
      <c r="B211" s="10" t="s">
        <v>7</v>
      </c>
      <c r="C211" s="9" t="s">
        <v>58</v>
      </c>
      <c r="D211" s="9" t="s">
        <v>30</v>
      </c>
      <c r="E211" s="9" t="s">
        <v>13</v>
      </c>
      <c r="F211" s="9">
        <v>115</v>
      </c>
    </row>
    <row r="212" spans="1:6" ht="15">
      <c r="A212" s="9">
        <v>211</v>
      </c>
      <c r="B212" s="10" t="s">
        <v>7</v>
      </c>
      <c r="C212" s="9" t="s">
        <v>58</v>
      </c>
      <c r="D212" s="9" t="s">
        <v>30</v>
      </c>
      <c r="E212" s="9" t="s">
        <v>14</v>
      </c>
      <c r="F212" s="9">
        <v>10</v>
      </c>
    </row>
    <row r="213" spans="1:6" ht="15">
      <c r="A213" s="9">
        <v>212</v>
      </c>
      <c r="B213" s="10" t="s">
        <v>7</v>
      </c>
      <c r="C213" s="9" t="s">
        <v>58</v>
      </c>
      <c r="D213" s="9" t="s">
        <v>31</v>
      </c>
      <c r="E213" s="9" t="s">
        <v>13</v>
      </c>
      <c r="F213" s="9">
        <v>1</v>
      </c>
    </row>
    <row r="214" spans="1:6" ht="15">
      <c r="A214" s="9">
        <v>213</v>
      </c>
      <c r="B214" s="10" t="s">
        <v>7</v>
      </c>
      <c r="C214" s="9" t="s">
        <v>58</v>
      </c>
      <c r="D214" s="9" t="s">
        <v>32</v>
      </c>
      <c r="E214" s="9" t="s">
        <v>13</v>
      </c>
      <c r="F214" s="9">
        <v>3</v>
      </c>
    </row>
    <row r="215" spans="1:6" ht="15">
      <c r="A215" s="9">
        <v>214</v>
      </c>
      <c r="B215" s="10" t="s">
        <v>7</v>
      </c>
      <c r="C215" s="9" t="s">
        <v>58</v>
      </c>
      <c r="D215" s="9" t="s">
        <v>33</v>
      </c>
      <c r="E215" s="9" t="s">
        <v>13</v>
      </c>
      <c r="F215" s="9">
        <v>3</v>
      </c>
    </row>
    <row r="216" spans="1:6" ht="15">
      <c r="A216" s="9">
        <v>215</v>
      </c>
      <c r="B216" s="10" t="s">
        <v>7</v>
      </c>
      <c r="C216" s="9" t="s">
        <v>58</v>
      </c>
      <c r="D216" s="9" t="s">
        <v>34</v>
      </c>
      <c r="E216" s="9" t="s">
        <v>13</v>
      </c>
      <c r="F216" s="9">
        <v>1</v>
      </c>
    </row>
    <row r="217" spans="1:6" ht="15">
      <c r="A217" s="9">
        <v>216</v>
      </c>
      <c r="B217" s="10" t="s">
        <v>8</v>
      </c>
      <c r="C217" s="9" t="s">
        <v>55</v>
      </c>
      <c r="D217" s="9" t="s">
        <v>19</v>
      </c>
      <c r="E217" s="9" t="s">
        <v>14</v>
      </c>
      <c r="F217" s="9">
        <v>13</v>
      </c>
    </row>
    <row r="218" spans="1:6" ht="15">
      <c r="A218" s="9">
        <v>217</v>
      </c>
      <c r="B218" s="10" t="s">
        <v>8</v>
      </c>
      <c r="C218" s="9" t="s">
        <v>55</v>
      </c>
      <c r="D218" s="9" t="s">
        <v>20</v>
      </c>
      <c r="E218" s="9" t="s">
        <v>13</v>
      </c>
      <c r="F218" s="9">
        <v>25</v>
      </c>
    </row>
    <row r="219" spans="1:6" ht="15">
      <c r="A219" s="9">
        <v>218</v>
      </c>
      <c r="B219" s="10" t="s">
        <v>8</v>
      </c>
      <c r="C219" s="9" t="s">
        <v>55</v>
      </c>
      <c r="D219" s="9" t="s">
        <v>20</v>
      </c>
      <c r="E219" s="9" t="s">
        <v>14</v>
      </c>
      <c r="F219" s="9">
        <v>4</v>
      </c>
    </row>
    <row r="220" spans="1:6" ht="15">
      <c r="A220" s="9">
        <v>219</v>
      </c>
      <c r="B220" s="10" t="s">
        <v>8</v>
      </c>
      <c r="C220" s="9" t="s">
        <v>55</v>
      </c>
      <c r="D220" s="9" t="s">
        <v>21</v>
      </c>
      <c r="E220" s="9" t="s">
        <v>13</v>
      </c>
      <c r="F220" s="9">
        <v>5</v>
      </c>
    </row>
    <row r="221" spans="1:6" ht="15">
      <c r="A221" s="9">
        <v>220</v>
      </c>
      <c r="B221" s="10" t="s">
        <v>8</v>
      </c>
      <c r="C221" s="9" t="s">
        <v>55</v>
      </c>
      <c r="D221" s="9" t="s">
        <v>21</v>
      </c>
      <c r="E221" s="9" t="s">
        <v>14</v>
      </c>
      <c r="F221" s="9">
        <v>10</v>
      </c>
    </row>
    <row r="222" spans="1:6" ht="15">
      <c r="A222" s="9">
        <v>221</v>
      </c>
      <c r="B222" s="10" t="s">
        <v>8</v>
      </c>
      <c r="C222" s="9" t="s">
        <v>56</v>
      </c>
      <c r="D222" s="9" t="s">
        <v>12</v>
      </c>
      <c r="E222" s="9" t="s">
        <v>13</v>
      </c>
      <c r="F222" s="9">
        <v>2</v>
      </c>
    </row>
    <row r="223" spans="1:6" ht="15">
      <c r="A223" s="9">
        <v>222</v>
      </c>
      <c r="B223" s="10" t="s">
        <v>8</v>
      </c>
      <c r="C223" s="9" t="s">
        <v>56</v>
      </c>
      <c r="D223" s="9" t="s">
        <v>12</v>
      </c>
      <c r="E223" s="9" t="s">
        <v>14</v>
      </c>
      <c r="F223" s="9">
        <v>2</v>
      </c>
    </row>
    <row r="224" spans="1:6" ht="15">
      <c r="A224" s="9">
        <v>223</v>
      </c>
      <c r="B224" s="10" t="s">
        <v>8</v>
      </c>
      <c r="C224" s="9" t="s">
        <v>58</v>
      </c>
      <c r="D224" s="9" t="s">
        <v>16</v>
      </c>
      <c r="E224" s="9" t="s">
        <v>13</v>
      </c>
      <c r="F224" s="9">
        <v>14</v>
      </c>
    </row>
    <row r="225" spans="1:6" ht="15">
      <c r="A225" s="9">
        <v>224</v>
      </c>
      <c r="B225" s="10" t="s">
        <v>8</v>
      </c>
      <c r="C225" s="9" t="s">
        <v>58</v>
      </c>
      <c r="D225" s="9" t="s">
        <v>17</v>
      </c>
      <c r="E225" s="9" t="s">
        <v>13</v>
      </c>
      <c r="F225" s="9">
        <v>1</v>
      </c>
    </row>
    <row r="226" spans="1:6" ht="15">
      <c r="A226" s="9">
        <v>225</v>
      </c>
      <c r="B226" s="10" t="s">
        <v>8</v>
      </c>
      <c r="C226" s="9" t="s">
        <v>58</v>
      </c>
      <c r="D226" s="9" t="s">
        <v>23</v>
      </c>
      <c r="E226" s="9" t="s">
        <v>13</v>
      </c>
      <c r="F226" s="9">
        <v>30</v>
      </c>
    </row>
    <row r="227" spans="1:6" ht="15">
      <c r="A227" s="9">
        <v>226</v>
      </c>
      <c r="B227" s="10" t="s">
        <v>8</v>
      </c>
      <c r="C227" s="9" t="s">
        <v>58</v>
      </c>
      <c r="D227" s="9" t="s">
        <v>24</v>
      </c>
      <c r="E227" s="9" t="s">
        <v>13</v>
      </c>
      <c r="F227" s="9">
        <v>326</v>
      </c>
    </row>
    <row r="228" spans="1:6" ht="15">
      <c r="A228" s="9">
        <v>227</v>
      </c>
      <c r="B228" s="10" t="s">
        <v>8</v>
      </c>
      <c r="C228" s="9" t="s">
        <v>58</v>
      </c>
      <c r="D228" s="9" t="s">
        <v>24</v>
      </c>
      <c r="E228" s="9" t="s">
        <v>14</v>
      </c>
      <c r="F228" s="9">
        <v>1</v>
      </c>
    </row>
    <row r="229" spans="1:6" ht="15">
      <c r="A229" s="9">
        <v>228</v>
      </c>
      <c r="B229" s="10" t="s">
        <v>8</v>
      </c>
      <c r="C229" s="9" t="s">
        <v>58</v>
      </c>
      <c r="D229" s="9" t="s">
        <v>25</v>
      </c>
      <c r="E229" s="9" t="s">
        <v>13</v>
      </c>
      <c r="F229" s="9">
        <v>1</v>
      </c>
    </row>
    <row r="230" spans="1:6" ht="15">
      <c r="A230" s="9">
        <v>229</v>
      </c>
      <c r="B230" s="10" t="s">
        <v>8</v>
      </c>
      <c r="C230" s="9" t="s">
        <v>58</v>
      </c>
      <c r="D230" s="9" t="s">
        <v>27</v>
      </c>
      <c r="E230" s="9" t="s">
        <v>13</v>
      </c>
      <c r="F230" s="9">
        <v>1</v>
      </c>
    </row>
    <row r="231" spans="1:6" ht="15">
      <c r="A231" s="9">
        <v>230</v>
      </c>
      <c r="B231" s="10" t="s">
        <v>8</v>
      </c>
      <c r="C231" s="9" t="s">
        <v>58</v>
      </c>
      <c r="D231" s="9" t="s">
        <v>27</v>
      </c>
      <c r="E231" s="9" t="s">
        <v>14</v>
      </c>
      <c r="F231" s="9">
        <v>3</v>
      </c>
    </row>
    <row r="232" spans="1:6" ht="15">
      <c r="A232" s="9">
        <v>231</v>
      </c>
      <c r="B232" s="10" t="s">
        <v>8</v>
      </c>
      <c r="C232" s="9" t="s">
        <v>58</v>
      </c>
      <c r="D232" s="9" t="s">
        <v>29</v>
      </c>
      <c r="E232" s="9" t="s">
        <v>13</v>
      </c>
      <c r="F232" s="9">
        <v>73</v>
      </c>
    </row>
    <row r="233" spans="1:6" ht="15">
      <c r="A233" s="9">
        <v>232</v>
      </c>
      <c r="B233" s="10" t="s">
        <v>8</v>
      </c>
      <c r="C233" s="9" t="s">
        <v>58</v>
      </c>
      <c r="D233" s="9" t="s">
        <v>29</v>
      </c>
      <c r="E233" s="9" t="s">
        <v>14</v>
      </c>
      <c r="F233" s="9">
        <v>5</v>
      </c>
    </row>
    <row r="234" spans="1:6" ht="15">
      <c r="A234" s="9">
        <v>233</v>
      </c>
      <c r="B234" s="10" t="s">
        <v>8</v>
      </c>
      <c r="C234" s="9" t="s">
        <v>58</v>
      </c>
      <c r="D234" s="9" t="s">
        <v>30</v>
      </c>
      <c r="E234" s="9" t="s">
        <v>13</v>
      </c>
      <c r="F234" s="9">
        <v>132</v>
      </c>
    </row>
    <row r="235" spans="1:6" ht="15">
      <c r="A235" s="9">
        <v>234</v>
      </c>
      <c r="B235" s="10" t="s">
        <v>8</v>
      </c>
      <c r="C235" s="9" t="s">
        <v>58</v>
      </c>
      <c r="D235" s="9" t="s">
        <v>30</v>
      </c>
      <c r="E235" s="9" t="s">
        <v>14</v>
      </c>
      <c r="F235" s="9">
        <v>14</v>
      </c>
    </row>
    <row r="236" spans="1:6" ht="15">
      <c r="A236" s="9">
        <v>235</v>
      </c>
      <c r="B236" s="10" t="s">
        <v>8</v>
      </c>
      <c r="C236" s="9" t="s">
        <v>58</v>
      </c>
      <c r="D236" s="9" t="s">
        <v>31</v>
      </c>
      <c r="E236" s="9" t="s">
        <v>13</v>
      </c>
      <c r="F236" s="9">
        <v>1</v>
      </c>
    </row>
    <row r="237" spans="1:6" ht="15">
      <c r="A237" s="9">
        <v>236</v>
      </c>
      <c r="B237" s="10" t="s">
        <v>8</v>
      </c>
      <c r="C237" s="9" t="s">
        <v>58</v>
      </c>
      <c r="D237" s="9" t="s">
        <v>32</v>
      </c>
      <c r="E237" s="9" t="s">
        <v>13</v>
      </c>
      <c r="F237" s="9">
        <v>3</v>
      </c>
    </row>
    <row r="238" spans="1:6" ht="15">
      <c r="A238" s="9">
        <v>237</v>
      </c>
      <c r="B238" s="10" t="s">
        <v>8</v>
      </c>
      <c r="C238" s="9" t="s">
        <v>58</v>
      </c>
      <c r="D238" s="9" t="s">
        <v>32</v>
      </c>
      <c r="E238" s="9" t="s">
        <v>14</v>
      </c>
      <c r="F238" s="9">
        <v>3</v>
      </c>
    </row>
    <row r="239" spans="1:6" ht="15">
      <c r="A239" s="9">
        <v>238</v>
      </c>
      <c r="B239" s="10" t="s">
        <v>8</v>
      </c>
      <c r="C239" s="9" t="s">
        <v>58</v>
      </c>
      <c r="D239" s="9" t="s">
        <v>34</v>
      </c>
      <c r="E239" s="9" t="s">
        <v>13</v>
      </c>
      <c r="F239" s="9">
        <v>6</v>
      </c>
    </row>
    <row r="240" spans="1:6" ht="15">
      <c r="A240" s="9">
        <v>239</v>
      </c>
      <c r="B240" s="10" t="s">
        <v>9</v>
      </c>
      <c r="C240" s="9" t="s">
        <v>55</v>
      </c>
      <c r="D240" s="9" t="s">
        <v>19</v>
      </c>
      <c r="E240" s="9" t="s">
        <v>14</v>
      </c>
      <c r="F240" s="9">
        <v>13</v>
      </c>
    </row>
    <row r="241" spans="1:6" ht="15">
      <c r="A241" s="9">
        <v>240</v>
      </c>
      <c r="B241" s="10" t="s">
        <v>9</v>
      </c>
      <c r="C241" s="9" t="s">
        <v>55</v>
      </c>
      <c r="D241" s="9" t="s">
        <v>20</v>
      </c>
      <c r="E241" s="9" t="s">
        <v>13</v>
      </c>
      <c r="F241" s="9">
        <v>13</v>
      </c>
    </row>
    <row r="242" spans="1:6" ht="15">
      <c r="A242" s="9">
        <v>241</v>
      </c>
      <c r="B242" s="10" t="s">
        <v>9</v>
      </c>
      <c r="C242" s="9" t="s">
        <v>55</v>
      </c>
      <c r="D242" s="9" t="s">
        <v>21</v>
      </c>
      <c r="E242" s="9" t="s">
        <v>13</v>
      </c>
      <c r="F242" s="9">
        <v>7</v>
      </c>
    </row>
    <row r="243" spans="1:6" ht="15">
      <c r="A243" s="9">
        <v>242</v>
      </c>
      <c r="B243" s="10" t="s">
        <v>9</v>
      </c>
      <c r="C243" s="9" t="s">
        <v>55</v>
      </c>
      <c r="D243" s="9" t="s">
        <v>21</v>
      </c>
      <c r="E243" s="9" t="s">
        <v>14</v>
      </c>
      <c r="F243" s="9">
        <v>15</v>
      </c>
    </row>
    <row r="244" spans="1:6" ht="15">
      <c r="A244" s="9">
        <v>243</v>
      </c>
      <c r="B244" s="10" t="s">
        <v>9</v>
      </c>
      <c r="C244" s="9" t="s">
        <v>56</v>
      </c>
      <c r="D244" s="9" t="s">
        <v>12</v>
      </c>
      <c r="E244" s="9" t="s">
        <v>14</v>
      </c>
      <c r="F244" s="9">
        <v>1</v>
      </c>
    </row>
    <row r="245" spans="1:6" ht="15">
      <c r="A245" s="9">
        <v>244</v>
      </c>
      <c r="B245" s="10" t="s">
        <v>9</v>
      </c>
      <c r="C245" s="9" t="s">
        <v>57</v>
      </c>
      <c r="D245" s="9" t="s">
        <v>18</v>
      </c>
      <c r="E245" s="9" t="s">
        <v>13</v>
      </c>
      <c r="F245" s="9">
        <v>2</v>
      </c>
    </row>
    <row r="246" spans="1:6" ht="15">
      <c r="A246" s="9">
        <v>245</v>
      </c>
      <c r="B246" s="10" t="s">
        <v>9</v>
      </c>
      <c r="C246" s="9" t="s">
        <v>58</v>
      </c>
      <c r="D246" s="9" t="s">
        <v>16</v>
      </c>
      <c r="E246" s="9" t="s">
        <v>13</v>
      </c>
      <c r="F246" s="9">
        <v>10</v>
      </c>
    </row>
    <row r="247" spans="1:6" ht="15">
      <c r="A247" s="9">
        <v>246</v>
      </c>
      <c r="B247" s="10" t="s">
        <v>9</v>
      </c>
      <c r="C247" s="9" t="s">
        <v>58</v>
      </c>
      <c r="D247" s="9" t="s">
        <v>17</v>
      </c>
      <c r="E247" s="9" t="s">
        <v>13</v>
      </c>
      <c r="F247" s="9">
        <v>1</v>
      </c>
    </row>
    <row r="248" spans="1:6" ht="15">
      <c r="A248" s="9">
        <v>247</v>
      </c>
      <c r="B248" s="10" t="s">
        <v>9</v>
      </c>
      <c r="C248" s="9" t="s">
        <v>58</v>
      </c>
      <c r="D248" s="9" t="s">
        <v>23</v>
      </c>
      <c r="E248" s="9" t="s">
        <v>13</v>
      </c>
      <c r="F248" s="9">
        <v>28</v>
      </c>
    </row>
    <row r="249" spans="1:6" ht="15">
      <c r="A249" s="9">
        <v>248</v>
      </c>
      <c r="B249" s="10" t="s">
        <v>9</v>
      </c>
      <c r="C249" s="9" t="s">
        <v>58</v>
      </c>
      <c r="D249" s="9" t="s">
        <v>24</v>
      </c>
      <c r="E249" s="9" t="s">
        <v>13</v>
      </c>
      <c r="F249" s="9">
        <v>298</v>
      </c>
    </row>
    <row r="250" spans="1:6" ht="15">
      <c r="A250" s="9">
        <v>249</v>
      </c>
      <c r="B250" s="10" t="s">
        <v>9</v>
      </c>
      <c r="C250" s="9" t="s">
        <v>58</v>
      </c>
      <c r="D250" s="9" t="s">
        <v>24</v>
      </c>
      <c r="E250" s="9" t="s">
        <v>14</v>
      </c>
      <c r="F250" s="9">
        <v>1</v>
      </c>
    </row>
    <row r="251" spans="1:6" ht="15">
      <c r="A251" s="9">
        <v>250</v>
      </c>
      <c r="B251" s="10" t="s">
        <v>9</v>
      </c>
      <c r="C251" s="9" t="s">
        <v>58</v>
      </c>
      <c r="D251" s="9" t="s">
        <v>25</v>
      </c>
      <c r="E251" s="9" t="s">
        <v>13</v>
      </c>
      <c r="F251" s="9">
        <v>3</v>
      </c>
    </row>
    <row r="252" spans="1:6" ht="15">
      <c r="A252" s="9">
        <v>251</v>
      </c>
      <c r="B252" s="10" t="s">
        <v>9</v>
      </c>
      <c r="C252" s="9" t="s">
        <v>58</v>
      </c>
      <c r="D252" s="9" t="s">
        <v>26</v>
      </c>
      <c r="E252" s="9" t="s">
        <v>14</v>
      </c>
      <c r="F252" s="9">
        <v>3</v>
      </c>
    </row>
    <row r="253" spans="1:6" ht="15">
      <c r="A253" s="9">
        <v>252</v>
      </c>
      <c r="B253" s="10" t="s">
        <v>9</v>
      </c>
      <c r="C253" s="9" t="s">
        <v>58</v>
      </c>
      <c r="D253" s="9" t="s">
        <v>27</v>
      </c>
      <c r="E253" s="9" t="s">
        <v>13</v>
      </c>
      <c r="F253" s="9">
        <v>1</v>
      </c>
    </row>
    <row r="254" spans="1:6" ht="15">
      <c r="A254" s="9">
        <v>253</v>
      </c>
      <c r="B254" s="10" t="s">
        <v>9</v>
      </c>
      <c r="C254" s="9" t="s">
        <v>58</v>
      </c>
      <c r="D254" s="9" t="s">
        <v>27</v>
      </c>
      <c r="E254" s="9" t="s">
        <v>14</v>
      </c>
      <c r="F254" s="9">
        <v>1</v>
      </c>
    </row>
    <row r="255" spans="1:6" ht="15">
      <c r="A255" s="9">
        <v>254</v>
      </c>
      <c r="B255" s="10" t="s">
        <v>9</v>
      </c>
      <c r="C255" s="9" t="s">
        <v>58</v>
      </c>
      <c r="D255" s="9" t="s">
        <v>28</v>
      </c>
      <c r="E255" s="9" t="s">
        <v>13</v>
      </c>
      <c r="F255" s="9">
        <v>4</v>
      </c>
    </row>
    <row r="256" spans="1:6" ht="15">
      <c r="A256" s="9">
        <v>255</v>
      </c>
      <c r="B256" s="10" t="s">
        <v>9</v>
      </c>
      <c r="C256" s="9" t="s">
        <v>58</v>
      </c>
      <c r="D256" s="9" t="s">
        <v>29</v>
      </c>
      <c r="E256" s="9" t="s">
        <v>13</v>
      </c>
      <c r="F256" s="9">
        <v>30</v>
      </c>
    </row>
    <row r="257" spans="1:6" ht="15">
      <c r="A257" s="9">
        <v>256</v>
      </c>
      <c r="B257" s="10" t="s">
        <v>9</v>
      </c>
      <c r="C257" s="9" t="s">
        <v>58</v>
      </c>
      <c r="D257" s="9" t="s">
        <v>29</v>
      </c>
      <c r="E257" s="9" t="s">
        <v>14</v>
      </c>
      <c r="F257" s="9">
        <v>5</v>
      </c>
    </row>
    <row r="258" spans="1:6" ht="15">
      <c r="A258" s="9">
        <v>257</v>
      </c>
      <c r="B258" s="10" t="s">
        <v>9</v>
      </c>
      <c r="C258" s="9" t="s">
        <v>58</v>
      </c>
      <c r="D258" s="9" t="s">
        <v>30</v>
      </c>
      <c r="E258" s="9" t="s">
        <v>13</v>
      </c>
      <c r="F258" s="9">
        <v>129</v>
      </c>
    </row>
    <row r="259" spans="1:6" ht="15">
      <c r="A259" s="9">
        <v>258</v>
      </c>
      <c r="B259" s="10" t="s">
        <v>9</v>
      </c>
      <c r="C259" s="9" t="s">
        <v>58</v>
      </c>
      <c r="D259" s="9" t="s">
        <v>30</v>
      </c>
      <c r="E259" s="9" t="s">
        <v>14</v>
      </c>
      <c r="F259" s="9">
        <v>3</v>
      </c>
    </row>
    <row r="260" spans="1:6" ht="15">
      <c r="A260" s="9">
        <v>259</v>
      </c>
      <c r="B260" s="10" t="s">
        <v>9</v>
      </c>
      <c r="C260" s="9" t="s">
        <v>58</v>
      </c>
      <c r="D260" s="9" t="s">
        <v>32</v>
      </c>
      <c r="E260" s="9" t="s">
        <v>13</v>
      </c>
      <c r="F260" s="9">
        <v>2</v>
      </c>
    </row>
    <row r="261" spans="1:6" ht="15">
      <c r="A261" s="9">
        <v>260</v>
      </c>
      <c r="B261" s="10" t="s">
        <v>9</v>
      </c>
      <c r="C261" s="9" t="s">
        <v>58</v>
      </c>
      <c r="D261" s="9" t="s">
        <v>32</v>
      </c>
      <c r="E261" s="9" t="s">
        <v>14</v>
      </c>
      <c r="F261" s="9">
        <v>1</v>
      </c>
    </row>
    <row r="262" spans="1:6" ht="15">
      <c r="A262" s="9">
        <v>261</v>
      </c>
      <c r="B262" s="10" t="s">
        <v>9</v>
      </c>
      <c r="C262" s="9" t="s">
        <v>58</v>
      </c>
      <c r="D262" s="9" t="s">
        <v>33</v>
      </c>
      <c r="E262" s="9" t="s">
        <v>13</v>
      </c>
      <c r="F262" s="9">
        <v>1</v>
      </c>
    </row>
    <row r="263" spans="1:6" ht="15">
      <c r="A263" s="9">
        <v>262</v>
      </c>
      <c r="B263" s="10" t="s">
        <v>9</v>
      </c>
      <c r="C263" s="9" t="s">
        <v>58</v>
      </c>
      <c r="D263" s="9" t="s">
        <v>34</v>
      </c>
      <c r="E263" s="9" t="s">
        <v>13</v>
      </c>
      <c r="F263" s="9">
        <v>2</v>
      </c>
    </row>
    <row r="264" spans="1:6" ht="15">
      <c r="A264" s="9">
        <v>263</v>
      </c>
      <c r="B264" s="10" t="s">
        <v>10</v>
      </c>
      <c r="C264" s="9" t="s">
        <v>55</v>
      </c>
      <c r="D264" s="9" t="s">
        <v>19</v>
      </c>
      <c r="E264" s="9" t="s">
        <v>14</v>
      </c>
      <c r="F264" s="9">
        <v>7</v>
      </c>
    </row>
    <row r="265" spans="1:6" ht="15">
      <c r="A265" s="9">
        <v>264</v>
      </c>
      <c r="B265" s="10" t="s">
        <v>10</v>
      </c>
      <c r="C265" s="9" t="s">
        <v>55</v>
      </c>
      <c r="D265" s="9" t="s">
        <v>20</v>
      </c>
      <c r="E265" s="9" t="s">
        <v>13</v>
      </c>
      <c r="F265" s="9">
        <v>15</v>
      </c>
    </row>
    <row r="266" spans="1:6" ht="15">
      <c r="A266" s="9">
        <v>265</v>
      </c>
      <c r="B266" s="10" t="s">
        <v>10</v>
      </c>
      <c r="C266" s="9" t="s">
        <v>55</v>
      </c>
      <c r="D266" s="9" t="s">
        <v>21</v>
      </c>
      <c r="E266" s="9" t="s">
        <v>13</v>
      </c>
      <c r="F266" s="9">
        <v>6</v>
      </c>
    </row>
    <row r="267" spans="1:6" ht="15">
      <c r="A267" s="9">
        <v>266</v>
      </c>
      <c r="B267" s="10" t="s">
        <v>10</v>
      </c>
      <c r="C267" s="9" t="s">
        <v>55</v>
      </c>
      <c r="D267" s="9" t="s">
        <v>21</v>
      </c>
      <c r="E267" s="9" t="s">
        <v>14</v>
      </c>
      <c r="F267" s="9">
        <v>8</v>
      </c>
    </row>
    <row r="268" spans="1:6" ht="15">
      <c r="A268" s="9">
        <v>267</v>
      </c>
      <c r="B268" s="10" t="s">
        <v>10</v>
      </c>
      <c r="C268" s="9" t="s">
        <v>56</v>
      </c>
      <c r="D268" s="10" t="s">
        <v>40</v>
      </c>
      <c r="E268" s="9" t="s">
        <v>13</v>
      </c>
      <c r="F268" s="9">
        <v>1</v>
      </c>
    </row>
    <row r="269" spans="1:6" ht="15">
      <c r="A269" s="9">
        <v>268</v>
      </c>
      <c r="B269" s="10" t="s">
        <v>10</v>
      </c>
      <c r="C269" s="9" t="s">
        <v>56</v>
      </c>
      <c r="D269" s="9" t="s">
        <v>12</v>
      </c>
      <c r="E269" s="9" t="s">
        <v>13</v>
      </c>
      <c r="F269" s="9">
        <v>1</v>
      </c>
    </row>
    <row r="270" spans="1:6" ht="15">
      <c r="A270" s="9">
        <v>269</v>
      </c>
      <c r="B270" s="10" t="s">
        <v>10</v>
      </c>
      <c r="C270" s="9" t="s">
        <v>56</v>
      </c>
      <c r="D270" s="9" t="s">
        <v>12</v>
      </c>
      <c r="E270" s="9" t="s">
        <v>14</v>
      </c>
      <c r="F270" s="9">
        <v>2</v>
      </c>
    </row>
    <row r="271" spans="1:6" ht="15">
      <c r="A271" s="9">
        <v>270</v>
      </c>
      <c r="B271" s="10" t="s">
        <v>10</v>
      </c>
      <c r="C271" s="9" t="s">
        <v>57</v>
      </c>
      <c r="D271" s="9" t="s">
        <v>18</v>
      </c>
      <c r="E271" s="9" t="s">
        <v>13</v>
      </c>
      <c r="F271" s="9">
        <v>1</v>
      </c>
    </row>
    <row r="272" spans="1:6" ht="15">
      <c r="A272" s="9">
        <v>271</v>
      </c>
      <c r="B272" s="10" t="s">
        <v>10</v>
      </c>
      <c r="C272" s="9" t="s">
        <v>57</v>
      </c>
      <c r="D272" s="9" t="s">
        <v>41</v>
      </c>
      <c r="E272" s="9" t="s">
        <v>14</v>
      </c>
      <c r="F272" s="9">
        <v>1</v>
      </c>
    </row>
    <row r="273" spans="1:6" ht="15">
      <c r="A273" s="9">
        <v>272</v>
      </c>
      <c r="B273" s="10" t="s">
        <v>10</v>
      </c>
      <c r="C273" s="9" t="s">
        <v>58</v>
      </c>
      <c r="D273" s="9" t="s">
        <v>16</v>
      </c>
      <c r="E273" s="9" t="s">
        <v>13</v>
      </c>
      <c r="F273" s="9">
        <v>16</v>
      </c>
    </row>
    <row r="274" spans="1:6" ht="15">
      <c r="A274" s="9">
        <v>273</v>
      </c>
      <c r="B274" s="10" t="s">
        <v>10</v>
      </c>
      <c r="C274" s="9" t="s">
        <v>58</v>
      </c>
      <c r="D274" s="9" t="s">
        <v>17</v>
      </c>
      <c r="E274" s="9" t="s">
        <v>13</v>
      </c>
      <c r="F274" s="9">
        <v>4</v>
      </c>
    </row>
    <row r="275" spans="1:6" ht="15">
      <c r="A275" s="9">
        <v>274</v>
      </c>
      <c r="B275" s="10" t="s">
        <v>10</v>
      </c>
      <c r="C275" s="9" t="s">
        <v>58</v>
      </c>
      <c r="D275" s="9" t="s">
        <v>23</v>
      </c>
      <c r="E275" s="9" t="s">
        <v>13</v>
      </c>
      <c r="F275" s="9">
        <v>32</v>
      </c>
    </row>
    <row r="276" spans="1:6" ht="15">
      <c r="A276" s="9">
        <v>275</v>
      </c>
      <c r="B276" s="10" t="s">
        <v>10</v>
      </c>
      <c r="C276" s="9" t="s">
        <v>58</v>
      </c>
      <c r="D276" s="9" t="s">
        <v>24</v>
      </c>
      <c r="E276" s="9" t="s">
        <v>13</v>
      </c>
      <c r="F276" s="9">
        <v>359</v>
      </c>
    </row>
    <row r="277" spans="1:6" ht="15">
      <c r="A277" s="9">
        <v>276</v>
      </c>
      <c r="B277" s="10" t="s">
        <v>10</v>
      </c>
      <c r="C277" s="9" t="s">
        <v>58</v>
      </c>
      <c r="D277" s="9" t="s">
        <v>24</v>
      </c>
      <c r="E277" s="9" t="s">
        <v>14</v>
      </c>
      <c r="F277" s="9">
        <v>2</v>
      </c>
    </row>
    <row r="278" spans="1:6" ht="15">
      <c r="A278" s="9">
        <v>277</v>
      </c>
      <c r="B278" s="10" t="s">
        <v>10</v>
      </c>
      <c r="C278" s="9" t="s">
        <v>58</v>
      </c>
      <c r="D278" s="9" t="s">
        <v>25</v>
      </c>
      <c r="E278" s="9" t="s">
        <v>13</v>
      </c>
      <c r="F278" s="9">
        <v>1</v>
      </c>
    </row>
    <row r="279" spans="1:6" ht="15">
      <c r="A279" s="9">
        <v>278</v>
      </c>
      <c r="B279" s="10" t="s">
        <v>10</v>
      </c>
      <c r="C279" s="9" t="s">
        <v>58</v>
      </c>
      <c r="D279" s="9" t="s">
        <v>25</v>
      </c>
      <c r="E279" s="9" t="s">
        <v>14</v>
      </c>
      <c r="F279" s="9">
        <v>2</v>
      </c>
    </row>
    <row r="280" spans="1:6" ht="15">
      <c r="A280" s="9">
        <v>279</v>
      </c>
      <c r="B280" s="10" t="s">
        <v>10</v>
      </c>
      <c r="C280" s="9" t="s">
        <v>58</v>
      </c>
      <c r="D280" s="9" t="s">
        <v>26</v>
      </c>
      <c r="E280" s="9" t="s">
        <v>14</v>
      </c>
      <c r="F280" s="9">
        <v>1</v>
      </c>
    </row>
    <row r="281" spans="1:6" ht="15">
      <c r="A281" s="9">
        <v>280</v>
      </c>
      <c r="B281" s="10" t="s">
        <v>10</v>
      </c>
      <c r="C281" s="9" t="s">
        <v>58</v>
      </c>
      <c r="D281" s="9" t="s">
        <v>27</v>
      </c>
      <c r="E281" s="9" t="s">
        <v>13</v>
      </c>
      <c r="F281" s="9">
        <v>2</v>
      </c>
    </row>
    <row r="282" spans="1:6" ht="15">
      <c r="A282" s="9">
        <v>281</v>
      </c>
      <c r="B282" s="10" t="s">
        <v>10</v>
      </c>
      <c r="C282" s="9" t="s">
        <v>58</v>
      </c>
      <c r="D282" s="9" t="s">
        <v>27</v>
      </c>
      <c r="E282" s="9" t="s">
        <v>14</v>
      </c>
      <c r="F282" s="9">
        <v>5</v>
      </c>
    </row>
    <row r="283" spans="1:6" ht="15">
      <c r="A283" s="9">
        <v>282</v>
      </c>
      <c r="B283" s="10" t="s">
        <v>10</v>
      </c>
      <c r="C283" s="9" t="s">
        <v>58</v>
      </c>
      <c r="D283" s="9" t="s">
        <v>28</v>
      </c>
      <c r="E283" s="9" t="s">
        <v>13</v>
      </c>
      <c r="F283" s="9">
        <v>1</v>
      </c>
    </row>
    <row r="284" spans="1:6" ht="15">
      <c r="A284" s="9">
        <v>283</v>
      </c>
      <c r="B284" s="10" t="s">
        <v>10</v>
      </c>
      <c r="C284" s="9" t="s">
        <v>58</v>
      </c>
      <c r="D284" s="9" t="s">
        <v>29</v>
      </c>
      <c r="E284" s="9" t="s">
        <v>13</v>
      </c>
      <c r="F284" s="9">
        <v>39</v>
      </c>
    </row>
    <row r="285" spans="1:6" ht="15">
      <c r="A285" s="9">
        <v>284</v>
      </c>
      <c r="B285" s="10" t="s">
        <v>10</v>
      </c>
      <c r="C285" s="9" t="s">
        <v>58</v>
      </c>
      <c r="D285" s="9" t="s">
        <v>29</v>
      </c>
      <c r="E285" s="9" t="s">
        <v>14</v>
      </c>
      <c r="F285" s="9">
        <v>5</v>
      </c>
    </row>
    <row r="286" spans="1:6" ht="15">
      <c r="A286" s="9">
        <v>285</v>
      </c>
      <c r="B286" s="10" t="s">
        <v>10</v>
      </c>
      <c r="C286" s="9" t="s">
        <v>58</v>
      </c>
      <c r="D286" s="9" t="s">
        <v>30</v>
      </c>
      <c r="E286" s="9" t="s">
        <v>13</v>
      </c>
      <c r="F286" s="9">
        <v>134</v>
      </c>
    </row>
    <row r="287" spans="1:6" ht="15">
      <c r="A287" s="9">
        <v>286</v>
      </c>
      <c r="B287" s="10" t="s">
        <v>10</v>
      </c>
      <c r="C287" s="9" t="s">
        <v>58</v>
      </c>
      <c r="D287" s="9" t="s">
        <v>30</v>
      </c>
      <c r="E287" s="9" t="s">
        <v>14</v>
      </c>
      <c r="F287" s="9">
        <v>8</v>
      </c>
    </row>
    <row r="288" spans="1:6" ht="15">
      <c r="A288" s="9">
        <v>287</v>
      </c>
      <c r="B288" s="10" t="s">
        <v>10</v>
      </c>
      <c r="C288" s="9" t="s">
        <v>58</v>
      </c>
      <c r="D288" s="9" t="s">
        <v>32</v>
      </c>
      <c r="E288" s="9" t="s">
        <v>13</v>
      </c>
      <c r="F288" s="9">
        <v>1</v>
      </c>
    </row>
    <row r="289" spans="1:6" ht="15">
      <c r="A289" s="9">
        <v>288</v>
      </c>
      <c r="B289" s="10" t="s">
        <v>10</v>
      </c>
      <c r="C289" s="9" t="s">
        <v>58</v>
      </c>
      <c r="D289" s="9" t="s">
        <v>34</v>
      </c>
      <c r="E289" s="9" t="s">
        <v>13</v>
      </c>
      <c r="F289" s="9">
        <v>2</v>
      </c>
    </row>
    <row r="290" spans="1:6" ht="15.75">
      <c r="F290" s="14">
        <f>SUM(F2:F289)</f>
        <v>8109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5"/>
  <sheetViews>
    <sheetView workbookViewId="0">
      <selection activeCell="C1" sqref="C1"/>
    </sheetView>
  </sheetViews>
  <sheetFormatPr defaultRowHeight="14.25"/>
  <cols>
    <col min="2" max="2" width="14.625" customWidth="1"/>
    <col min="3" max="3" width="20.625" customWidth="1"/>
    <col min="4" max="4" width="19.125" customWidth="1"/>
    <col min="5" max="5" width="21.625" customWidth="1"/>
  </cols>
  <sheetData>
    <row r="1" spans="2:5" ht="15.75" thickBot="1">
      <c r="C1" s="18" t="s">
        <v>90</v>
      </c>
      <c r="D1" s="18"/>
    </row>
    <row r="2" spans="2:5" ht="15" thickBot="1">
      <c r="B2" s="1" t="s">
        <v>1</v>
      </c>
      <c r="C2" s="1" t="s">
        <v>68</v>
      </c>
      <c r="D2" s="1" t="s">
        <v>69</v>
      </c>
      <c r="E2" s="1" t="s">
        <v>70</v>
      </c>
    </row>
    <row r="3" spans="2:5">
      <c r="B3" s="2" t="s">
        <v>46</v>
      </c>
      <c r="C3" s="3">
        <v>103</v>
      </c>
      <c r="D3" s="3">
        <v>571</v>
      </c>
      <c r="E3" s="3">
        <v>674</v>
      </c>
    </row>
    <row r="4" spans="2:5">
      <c r="B4" s="4" t="s">
        <v>47</v>
      </c>
      <c r="C4" s="5">
        <v>114</v>
      </c>
      <c r="D4" s="5">
        <v>279</v>
      </c>
      <c r="E4" s="5">
        <v>393</v>
      </c>
    </row>
    <row r="5" spans="2:5">
      <c r="B5" s="2" t="s">
        <v>48</v>
      </c>
      <c r="C5" s="3">
        <v>120</v>
      </c>
      <c r="D5" s="3">
        <v>301</v>
      </c>
      <c r="E5" s="3">
        <v>421</v>
      </c>
    </row>
    <row r="6" spans="2:5">
      <c r="B6" s="4" t="s">
        <v>49</v>
      </c>
      <c r="C6" s="5">
        <v>124</v>
      </c>
      <c r="D6" s="5">
        <v>378</v>
      </c>
      <c r="E6" s="5">
        <v>502</v>
      </c>
    </row>
    <row r="7" spans="2:5">
      <c r="B7" s="2" t="s">
        <v>50</v>
      </c>
      <c r="C7" s="3">
        <v>127</v>
      </c>
      <c r="D7" s="3">
        <v>284</v>
      </c>
      <c r="E7" s="3">
        <v>411</v>
      </c>
    </row>
    <row r="8" spans="2:5">
      <c r="B8" s="4" t="s">
        <v>51</v>
      </c>
      <c r="C8" s="5">
        <v>106</v>
      </c>
      <c r="D8" s="5">
        <v>291</v>
      </c>
      <c r="E8" s="5">
        <v>397</v>
      </c>
    </row>
    <row r="9" spans="2:5">
      <c r="B9" s="2" t="s">
        <v>5</v>
      </c>
      <c r="C9" s="3">
        <v>122</v>
      </c>
      <c r="D9" s="3">
        <v>296</v>
      </c>
      <c r="E9" s="3">
        <v>418</v>
      </c>
    </row>
    <row r="10" spans="2:5">
      <c r="B10" s="4" t="s">
        <v>6</v>
      </c>
      <c r="C10" s="5">
        <v>117</v>
      </c>
      <c r="D10" s="5">
        <v>274</v>
      </c>
      <c r="E10" s="5">
        <v>391</v>
      </c>
    </row>
    <row r="11" spans="2:5">
      <c r="B11" s="2" t="s">
        <v>7</v>
      </c>
      <c r="C11" s="3">
        <v>115</v>
      </c>
      <c r="D11" s="3">
        <v>256</v>
      </c>
      <c r="E11" s="3">
        <v>371</v>
      </c>
    </row>
    <row r="12" spans="2:5">
      <c r="B12" s="4" t="s">
        <v>8</v>
      </c>
      <c r="C12" s="5">
        <v>117</v>
      </c>
      <c r="D12" s="5">
        <v>269</v>
      </c>
      <c r="E12" s="5">
        <v>386</v>
      </c>
    </row>
    <row r="13" spans="2:5">
      <c r="B13" s="2" t="s">
        <v>9</v>
      </c>
      <c r="C13" s="3">
        <v>108</v>
      </c>
      <c r="D13" s="3">
        <v>256</v>
      </c>
      <c r="E13" s="3">
        <v>364</v>
      </c>
    </row>
    <row r="14" spans="2:5">
      <c r="B14" s="4" t="s">
        <v>10</v>
      </c>
      <c r="C14" s="5">
        <v>270</v>
      </c>
      <c r="D14" s="5">
        <v>337</v>
      </c>
      <c r="E14" s="5">
        <v>607</v>
      </c>
    </row>
    <row r="15" spans="2:5" ht="15" thickBot="1">
      <c r="B15" s="6" t="s">
        <v>64</v>
      </c>
      <c r="C15" s="8">
        <v>1543</v>
      </c>
      <c r="D15" s="8">
        <v>3792</v>
      </c>
      <c r="E15" s="8">
        <v>5335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6"/>
  <sheetViews>
    <sheetView workbookViewId="0">
      <selection activeCell="G5" sqref="G5"/>
    </sheetView>
  </sheetViews>
  <sheetFormatPr defaultRowHeight="14.25"/>
  <cols>
    <col min="2" max="2" width="20.875" customWidth="1"/>
    <col min="3" max="3" width="28.625" customWidth="1"/>
    <col min="4" max="4" width="26.5" customWidth="1"/>
  </cols>
  <sheetData>
    <row r="2" spans="2:4" ht="15" thickBot="1"/>
    <row r="3" spans="2:4" ht="15" thickBot="1">
      <c r="B3" s="1" t="s">
        <v>1</v>
      </c>
      <c r="C3" s="1" t="s">
        <v>71</v>
      </c>
      <c r="D3" s="1" t="s">
        <v>72</v>
      </c>
    </row>
    <row r="4" spans="2:4">
      <c r="B4" s="2" t="s">
        <v>46</v>
      </c>
      <c r="C4" s="15">
        <v>301421000</v>
      </c>
      <c r="D4" s="15">
        <v>1022000</v>
      </c>
    </row>
    <row r="5" spans="2:4">
      <c r="B5" s="4" t="s">
        <v>47</v>
      </c>
      <c r="C5" s="16">
        <v>152986000</v>
      </c>
      <c r="D5" s="16">
        <v>974000</v>
      </c>
    </row>
    <row r="6" spans="2:4">
      <c r="B6" s="2" t="s">
        <v>48</v>
      </c>
      <c r="C6" s="15">
        <v>225901000</v>
      </c>
      <c r="D6" s="15">
        <v>810000</v>
      </c>
    </row>
    <row r="7" spans="2:4">
      <c r="B7" s="4" t="s">
        <v>49</v>
      </c>
      <c r="C7" s="16">
        <v>176701000</v>
      </c>
      <c r="D7" s="16">
        <v>1070000</v>
      </c>
    </row>
    <row r="8" spans="2:4">
      <c r="B8" s="2" t="s">
        <v>50</v>
      </c>
      <c r="C8" s="15">
        <v>180656000</v>
      </c>
      <c r="D8" s="15">
        <v>1110000</v>
      </c>
    </row>
    <row r="9" spans="2:4">
      <c r="B9" s="4" t="s">
        <v>51</v>
      </c>
      <c r="C9" s="16">
        <v>194891000</v>
      </c>
      <c r="D9" s="16">
        <v>1080000</v>
      </c>
    </row>
    <row r="10" spans="2:4">
      <c r="B10" s="2" t="s">
        <v>5</v>
      </c>
      <c r="C10" s="15">
        <v>209955000</v>
      </c>
      <c r="D10" s="15">
        <v>1176000</v>
      </c>
    </row>
    <row r="11" spans="2:4">
      <c r="B11" s="4" t="s">
        <v>6</v>
      </c>
      <c r="C11" s="16">
        <v>202322000</v>
      </c>
      <c r="D11" s="16">
        <v>1134000</v>
      </c>
    </row>
    <row r="12" spans="2:4">
      <c r="B12" s="2" t="s">
        <v>7</v>
      </c>
      <c r="C12" s="15">
        <v>199706000</v>
      </c>
      <c r="D12" s="15">
        <v>1114000</v>
      </c>
    </row>
    <row r="13" spans="2:4">
      <c r="B13" s="4" t="s">
        <v>8</v>
      </c>
      <c r="C13" s="16">
        <v>202416000</v>
      </c>
      <c r="D13" s="16">
        <v>1054000</v>
      </c>
    </row>
    <row r="14" spans="2:4">
      <c r="B14" s="2" t="s">
        <v>9</v>
      </c>
      <c r="C14" s="15">
        <v>179385000</v>
      </c>
      <c r="D14" s="15">
        <v>1038000</v>
      </c>
    </row>
    <row r="15" spans="2:4">
      <c r="B15" s="4" t="s">
        <v>10</v>
      </c>
      <c r="C15" s="16">
        <v>216182000</v>
      </c>
      <c r="D15" s="16">
        <v>12514000</v>
      </c>
    </row>
    <row r="16" spans="2:4" ht="15" thickBot="1">
      <c r="B16" s="6" t="s">
        <v>64</v>
      </c>
      <c r="C16" s="17">
        <v>2442522000</v>
      </c>
      <c r="D16" s="17">
        <v>24096000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2"/>
  <sheetViews>
    <sheetView workbookViewId="0">
      <selection activeCell="H3" sqref="H3"/>
    </sheetView>
  </sheetViews>
  <sheetFormatPr defaultRowHeight="14.25"/>
  <cols>
    <col min="2" max="2" width="22.5" customWidth="1"/>
    <col min="3" max="3" width="21" customWidth="1"/>
    <col min="4" max="5" width="20.5" customWidth="1"/>
    <col min="6" max="6" width="29.125" customWidth="1"/>
  </cols>
  <sheetData>
    <row r="2" spans="2:6" ht="15" thickBot="1"/>
    <row r="3" spans="2:6" ht="15" thickBot="1">
      <c r="B3" s="1" t="s">
        <v>73</v>
      </c>
      <c r="C3" s="1" t="s">
        <v>74</v>
      </c>
      <c r="D3" s="1" t="s">
        <v>75</v>
      </c>
      <c r="E3" s="1" t="s">
        <v>76</v>
      </c>
      <c r="F3" s="1" t="s">
        <v>77</v>
      </c>
    </row>
    <row r="4" spans="2:6">
      <c r="B4" s="2" t="s">
        <v>78</v>
      </c>
      <c r="C4" s="3">
        <v>3.2509999999999999</v>
      </c>
      <c r="D4" s="3">
        <v>3.4569999999999999</v>
      </c>
      <c r="E4" s="3">
        <v>0.20599999999999999</v>
      </c>
      <c r="F4" s="3" t="s">
        <v>79</v>
      </c>
    </row>
    <row r="5" spans="2:6">
      <c r="B5" s="4" t="s">
        <v>80</v>
      </c>
      <c r="C5" s="5">
        <v>3.3050000000000002</v>
      </c>
      <c r="D5" s="5">
        <v>3.4430000000000001</v>
      </c>
      <c r="E5" s="5">
        <v>0.13800000000000001</v>
      </c>
      <c r="F5" s="5" t="s">
        <v>79</v>
      </c>
    </row>
    <row r="6" spans="2:6">
      <c r="B6" s="2" t="s">
        <v>81</v>
      </c>
      <c r="C6" s="3">
        <v>3.2250000000000001</v>
      </c>
      <c r="D6" s="3">
        <v>3.423</v>
      </c>
      <c r="E6" s="3">
        <v>0.19800000000000001</v>
      </c>
      <c r="F6" s="3" t="s">
        <v>79</v>
      </c>
    </row>
    <row r="7" spans="2:6">
      <c r="B7" s="4" t="s">
        <v>82</v>
      </c>
      <c r="C7" s="5">
        <v>3.5489999999999999</v>
      </c>
      <c r="D7" s="5">
        <v>3.8660000000000001</v>
      </c>
      <c r="E7" s="5">
        <v>0.317</v>
      </c>
      <c r="F7" s="5" t="s">
        <v>83</v>
      </c>
    </row>
    <row r="8" spans="2:6">
      <c r="B8" s="2" t="s">
        <v>84</v>
      </c>
      <c r="C8" s="3">
        <v>3.3220000000000001</v>
      </c>
      <c r="D8" s="3">
        <v>3.46</v>
      </c>
      <c r="E8" s="3">
        <v>0.13800000000000001</v>
      </c>
      <c r="F8" s="3" t="s">
        <v>79</v>
      </c>
    </row>
    <row r="9" spans="2:6">
      <c r="B9" s="4" t="s">
        <v>85</v>
      </c>
      <c r="C9" s="5">
        <v>3.2789999999999999</v>
      </c>
      <c r="D9" s="5">
        <v>3.4889999999999999</v>
      </c>
      <c r="E9" s="5">
        <v>0.21</v>
      </c>
      <c r="F9" s="5" t="s">
        <v>79</v>
      </c>
    </row>
    <row r="10" spans="2:6">
      <c r="B10" s="2" t="s">
        <v>86</v>
      </c>
      <c r="C10" s="3">
        <v>3.3119999999999998</v>
      </c>
      <c r="D10" s="3">
        <v>3.4569999999999999</v>
      </c>
      <c r="E10" s="3">
        <v>0.14499999999999999</v>
      </c>
      <c r="F10" s="3" t="s">
        <v>79</v>
      </c>
    </row>
    <row r="11" spans="2:6">
      <c r="B11" s="4" t="s">
        <v>87</v>
      </c>
      <c r="C11" s="5">
        <v>3.0459999999999998</v>
      </c>
      <c r="D11" s="5">
        <v>3.4529999999999998</v>
      </c>
      <c r="E11" s="5">
        <v>0.40699999999999997</v>
      </c>
      <c r="F11" s="5" t="s">
        <v>79</v>
      </c>
    </row>
    <row r="12" spans="2:6" ht="15" thickBot="1">
      <c r="B12" s="6" t="s">
        <v>88</v>
      </c>
      <c r="C12" s="8">
        <v>3.4089999999999998</v>
      </c>
      <c r="D12" s="8">
        <v>3.9060000000000001</v>
      </c>
      <c r="E12" s="8">
        <v>0.497</v>
      </c>
      <c r="F12" s="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Charts</vt:lpstr>
      </vt:variant>
      <vt:variant>
        <vt:i4>1</vt:i4>
      </vt:variant>
    </vt:vector>
  </HeadingPairs>
  <TitlesOfParts>
    <vt:vector size="12" baseType="lpstr">
      <vt:lpstr>Kendaraan Uji SMT 1</vt:lpstr>
      <vt:lpstr>SMT 1</vt:lpstr>
      <vt:lpstr>Kendaraan Uji SMT 2</vt:lpstr>
      <vt:lpstr>SMT 2</vt:lpstr>
      <vt:lpstr>Kend Uji Jenis </vt:lpstr>
      <vt:lpstr>Kend Uji Bentuk</vt:lpstr>
      <vt:lpstr>Kend Uji Jenis Tabel Statistik</vt:lpstr>
      <vt:lpstr>KBWU</vt:lpstr>
      <vt:lpstr>LaLin Kend PnP</vt:lpstr>
      <vt:lpstr>Retribusi</vt:lpstr>
      <vt:lpstr>SKM SMT 2</vt:lpstr>
      <vt:lpstr>Chart1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Barry</dc:creator>
  <cp:lastModifiedBy>diskominfo</cp:lastModifiedBy>
  <dcterms:created xsi:type="dcterms:W3CDTF">2026-09-09T03:57:29Z</dcterms:created>
  <dcterms:modified xsi:type="dcterms:W3CDTF">2026-09-09T08:27:50Z</dcterms:modified>
</cp:coreProperties>
</file>