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J:\My Drive\Data upload di open data\2023\Dukcapil\"/>
    </mc:Choice>
  </mc:AlternateContent>
  <bookViews>
    <workbookView xWindow="-120" yWindow="-120" windowWidth="29040" windowHeight="157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C21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5" i="1"/>
  <c r="G21" i="1" s="1"/>
  <c r="H14" i="1" l="1"/>
  <c r="H6" i="1"/>
  <c r="H13" i="1"/>
  <c r="H12" i="1"/>
  <c r="F14" i="1"/>
  <c r="F6" i="1"/>
  <c r="D14" i="1"/>
  <c r="D6" i="1"/>
  <c r="F5" i="1"/>
  <c r="D5" i="1"/>
  <c r="F12" i="1"/>
  <c r="D20" i="1"/>
  <c r="D12" i="1"/>
  <c r="F19" i="1"/>
  <c r="D19" i="1"/>
  <c r="D11" i="1"/>
  <c r="F18" i="1"/>
  <c r="D10" i="1"/>
  <c r="F13" i="1"/>
  <c r="D13" i="1"/>
  <c r="F20" i="1"/>
  <c r="H11" i="1"/>
  <c r="H10" i="1"/>
  <c r="D18" i="1"/>
  <c r="F17" i="1"/>
  <c r="F9" i="1"/>
  <c r="D17" i="1"/>
  <c r="D9" i="1"/>
  <c r="F16" i="1"/>
  <c r="F8" i="1"/>
  <c r="D16" i="1"/>
  <c r="D8" i="1"/>
  <c r="H15" i="1"/>
  <c r="H7" i="1"/>
  <c r="F15" i="1"/>
  <c r="F7" i="1"/>
  <c r="D15" i="1"/>
  <c r="D7" i="1"/>
  <c r="F11" i="1"/>
  <c r="F10" i="1"/>
  <c r="D21" i="1"/>
  <c r="H20" i="1"/>
  <c r="F21" i="1"/>
  <c r="H19" i="1"/>
  <c r="H18" i="1"/>
  <c r="H17" i="1"/>
  <c r="H9" i="1"/>
  <c r="H16" i="1"/>
  <c r="H8" i="1"/>
  <c r="H5" i="1"/>
  <c r="H21" i="1" l="1"/>
</calcChain>
</file>

<file path=xl/sharedStrings.xml><?xml version="1.0" encoding="utf-8"?>
<sst xmlns="http://schemas.openxmlformats.org/spreadsheetml/2006/main" count="26" uniqueCount="26">
  <si>
    <t>No</t>
  </si>
  <si>
    <t>Kelompok Umur</t>
  </si>
  <si>
    <t>Jumlah</t>
  </si>
  <si>
    <t>0 - 4 tahun</t>
  </si>
  <si>
    <t>5 - 9 tahun</t>
  </si>
  <si>
    <t>10 - 14 tahun</t>
  </si>
  <si>
    <t>15 - 19 tahun</t>
  </si>
  <si>
    <t>20 - 24 tahun</t>
  </si>
  <si>
    <t>25 - 29 tahun</t>
  </si>
  <si>
    <t>30 - 34 tahun</t>
  </si>
  <si>
    <t>35 - 39 tahun</t>
  </si>
  <si>
    <t>40 - 44 tahun</t>
  </si>
  <si>
    <t>45 - 49 tahun</t>
  </si>
  <si>
    <t>50 - 54 tahun</t>
  </si>
  <si>
    <t>55 - 59 tahun</t>
  </si>
  <si>
    <t>60 - 64 tahun</t>
  </si>
  <si>
    <t>65 - 69 tahun</t>
  </si>
  <si>
    <t>70 - 74 tahun</t>
  </si>
  <si>
    <t>&gt;= 75 tahun</t>
  </si>
  <si>
    <t>Jumlah Laki-Laki</t>
  </si>
  <si>
    <t>Persentase Jumlah Laki-Laki</t>
  </si>
  <si>
    <t>Jumlah Perempuan</t>
  </si>
  <si>
    <t>Persentase Jumlah Perempuan</t>
  </si>
  <si>
    <t>Jumlah Laki-Laki dan Perempuan</t>
  </si>
  <si>
    <t>Persentase Jumlah Laki-Laki dan Perempuan</t>
  </si>
  <si>
    <t>Jumlah Penduduk Kabupaten Klaten Menurut Kelompok Umur dan Jenis Kelamin Tahun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</si>
</sst>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9999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164" fontId="0" fillId="0" borderId="1" xfId="1" applyNumberFormat="1" applyFont="1" applyBorder="1" applyAlignment="1">
      <alignment wrapText="1"/>
    </xf>
    <xf numFmtId="2" fontId="0" fillId="0" borderId="1" xfId="0" applyNumberFormat="1" applyBorder="1" applyAlignment="1">
      <alignment horizontal="center" wrapText="1"/>
    </xf>
    <xf numFmtId="164" fontId="0" fillId="0" borderId="1" xfId="0" applyNumberFormat="1" applyBorder="1" applyAlignment="1">
      <alignment wrapText="1"/>
    </xf>
    <xf numFmtId="164" fontId="2" fillId="4" borderId="1" xfId="0" applyNumberFormat="1" applyFont="1" applyFill="1" applyBorder="1" applyAlignment="1">
      <alignment wrapText="1"/>
    </xf>
    <xf numFmtId="2" fontId="2" fillId="4" borderId="1" xfId="0" applyNumberFormat="1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9999"/>
      <color rgb="FF9999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1"/>
  <sheetViews>
    <sheetView tabSelected="1" workbookViewId="0">
      <selection activeCell="A2" sqref="A2:H2"/>
    </sheetView>
  </sheetViews>
  <sheetFormatPr defaultRowHeight="15" x14ac:dyDescent="0.25"/>
  <cols>
    <col min="1" max="1" width="7.42578125" customWidth="1"/>
    <col min="2" max="2" width="17.85546875" style="1" customWidth="1"/>
    <col min="3" max="3" width="10" style="1" bestFit="1" customWidth="1"/>
    <col min="4" max="4" width="10.5703125" style="1" customWidth="1"/>
    <col min="5" max="5" width="10" style="1" bestFit="1" customWidth="1"/>
    <col min="6" max="6" width="10.7109375" style="1" customWidth="1"/>
    <col min="7" max="7" width="10" style="1" bestFit="1" customWidth="1"/>
    <col min="8" max="8" width="10.5703125" style="1" bestFit="1" customWidth="1"/>
  </cols>
  <sheetData>
    <row r="2" spans="1:8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4" spans="1:8" s="2" customFormat="1" ht="90" x14ac:dyDescent="0.25">
      <c r="A4" s="11" t="s">
        <v>0</v>
      </c>
      <c r="B4" s="12" t="s">
        <v>1</v>
      </c>
      <c r="C4" s="13" t="s">
        <v>19</v>
      </c>
      <c r="D4" s="13" t="s">
        <v>20</v>
      </c>
      <c r="E4" s="14" t="s">
        <v>21</v>
      </c>
      <c r="F4" s="14" t="s">
        <v>22</v>
      </c>
      <c r="G4" s="15" t="s">
        <v>23</v>
      </c>
      <c r="H4" s="15" t="s">
        <v>24</v>
      </c>
    </row>
    <row r="5" spans="1:8" x14ac:dyDescent="0.25">
      <c r="A5" s="4">
        <v>1</v>
      </c>
      <c r="B5" s="5" t="s">
        <v>3</v>
      </c>
      <c r="C5" s="6">
        <v>32126</v>
      </c>
      <c r="D5" s="7">
        <f>C5/G21*100</f>
        <v>2.4967533502083996</v>
      </c>
      <c r="E5" s="6">
        <v>30167</v>
      </c>
      <c r="F5" s="7">
        <f>E5/G21*100</f>
        <v>2.3445047100708707</v>
      </c>
      <c r="G5" s="8">
        <f>C5+E5</f>
        <v>62293</v>
      </c>
      <c r="H5" s="7">
        <f>G5/G21*100</f>
        <v>4.8412580602792703</v>
      </c>
    </row>
    <row r="6" spans="1:8" x14ac:dyDescent="0.25">
      <c r="A6" s="4">
        <v>2</v>
      </c>
      <c r="B6" s="5" t="s">
        <v>4</v>
      </c>
      <c r="C6" s="6">
        <v>47694</v>
      </c>
      <c r="D6" s="7">
        <f>C6/G21*100</f>
        <v>3.7066598482487523</v>
      </c>
      <c r="E6" s="6">
        <v>44013</v>
      </c>
      <c r="F6" s="7">
        <f>E6/G21*100</f>
        <v>3.4205816224466874</v>
      </c>
      <c r="G6" s="8">
        <f t="shared" ref="G6:G20" si="0">C6+E6</f>
        <v>91707</v>
      </c>
      <c r="H6" s="7">
        <f>G6/G21*100</f>
        <v>7.1272414706954406</v>
      </c>
    </row>
    <row r="7" spans="1:8" x14ac:dyDescent="0.25">
      <c r="A7" s="4">
        <v>3</v>
      </c>
      <c r="B7" s="5" t="s">
        <v>5</v>
      </c>
      <c r="C7" s="6">
        <v>50469</v>
      </c>
      <c r="D7" s="7">
        <f>C7/G21*100</f>
        <v>3.9223259923945624</v>
      </c>
      <c r="E7" s="6">
        <v>47852</v>
      </c>
      <c r="F7" s="7">
        <f>E7/G21*100</f>
        <v>3.7189392178974141</v>
      </c>
      <c r="G7" s="8">
        <f t="shared" si="0"/>
        <v>98321</v>
      </c>
      <c r="H7" s="7">
        <f>G7/G21*100</f>
        <v>7.6412652102919765</v>
      </c>
    </row>
    <row r="8" spans="1:8" x14ac:dyDescent="0.25">
      <c r="A8" s="4">
        <v>4</v>
      </c>
      <c r="B8" s="5" t="s">
        <v>6</v>
      </c>
      <c r="C8" s="6">
        <v>48079</v>
      </c>
      <c r="D8" s="7">
        <f>C8/G21*100</f>
        <v>3.7365810970761886</v>
      </c>
      <c r="E8" s="6">
        <v>45758</v>
      </c>
      <c r="F8" s="7">
        <f>E8/G21*100</f>
        <v>3.556198711287927</v>
      </c>
      <c r="G8" s="8">
        <f t="shared" si="0"/>
        <v>93837</v>
      </c>
      <c r="H8" s="7">
        <f>G8/G21*100</f>
        <v>7.2927798083641164</v>
      </c>
    </row>
    <row r="9" spans="1:8" x14ac:dyDescent="0.25">
      <c r="A9" s="4">
        <v>5</v>
      </c>
      <c r="B9" s="5" t="s">
        <v>7</v>
      </c>
      <c r="C9" s="6">
        <v>48459</v>
      </c>
      <c r="D9" s="7">
        <f>C9/G21*100</f>
        <v>3.7661137582565161</v>
      </c>
      <c r="E9" s="6">
        <v>46148</v>
      </c>
      <c r="F9" s="7">
        <f>E9/G21*100</f>
        <v>3.5865085477624739</v>
      </c>
      <c r="G9" s="8">
        <f t="shared" si="0"/>
        <v>94607</v>
      </c>
      <c r="H9" s="7">
        <f>G9/G21*100</f>
        <v>7.3526223060189899</v>
      </c>
    </row>
    <row r="10" spans="1:8" x14ac:dyDescent="0.25">
      <c r="A10" s="4">
        <v>6</v>
      </c>
      <c r="B10" s="5" t="s">
        <v>8</v>
      </c>
      <c r="C10" s="6">
        <v>46223</v>
      </c>
      <c r="D10" s="7">
        <f>C10/G21*100</f>
        <v>3.5923373624691166</v>
      </c>
      <c r="E10" s="6">
        <v>43842</v>
      </c>
      <c r="F10" s="7">
        <f>E10/G21*100</f>
        <v>3.4072919249155404</v>
      </c>
      <c r="G10" s="8">
        <f t="shared" si="0"/>
        <v>90065</v>
      </c>
      <c r="H10" s="7">
        <f>G10/G21*100</f>
        <v>6.9996292873846579</v>
      </c>
    </row>
    <row r="11" spans="1:8" x14ac:dyDescent="0.25">
      <c r="A11" s="4">
        <v>7</v>
      </c>
      <c r="B11" s="5" t="s">
        <v>9</v>
      </c>
      <c r="C11" s="6">
        <v>44152</v>
      </c>
      <c r="D11" s="7">
        <f>C11/G21*100</f>
        <v>3.431384359036334</v>
      </c>
      <c r="E11" s="6">
        <v>43048</v>
      </c>
      <c r="F11" s="7">
        <f>E11/G21*100</f>
        <v>3.3455842065545407</v>
      </c>
      <c r="G11" s="8">
        <f t="shared" si="0"/>
        <v>87200</v>
      </c>
      <c r="H11" s="7">
        <f>G11/G21*100</f>
        <v>6.7769685655908756</v>
      </c>
    </row>
    <row r="12" spans="1:8" x14ac:dyDescent="0.25">
      <c r="A12" s="4">
        <v>8</v>
      </c>
      <c r="B12" s="5" t="s">
        <v>10</v>
      </c>
      <c r="C12" s="6">
        <v>45409</v>
      </c>
      <c r="D12" s="7">
        <f>C12/G21*100</f>
        <v>3.529075293519679</v>
      </c>
      <c r="E12" s="6">
        <v>44956</v>
      </c>
      <c r="F12" s="7">
        <f>E12/G21*100</f>
        <v>3.4938692526915527</v>
      </c>
      <c r="G12" s="8">
        <f t="shared" si="0"/>
        <v>90365</v>
      </c>
      <c r="H12" s="7">
        <f>G12/G21*100</f>
        <v>7.0229445462112325</v>
      </c>
    </row>
    <row r="13" spans="1:8" x14ac:dyDescent="0.25">
      <c r="A13" s="4">
        <v>9</v>
      </c>
      <c r="B13" s="5" t="s">
        <v>11</v>
      </c>
      <c r="C13" s="6">
        <v>50753</v>
      </c>
      <c r="D13" s="7">
        <f>C13/G21*100</f>
        <v>3.9443977707503861</v>
      </c>
      <c r="E13" s="6">
        <v>49389</v>
      </c>
      <c r="F13" s="7">
        <f>E13/G21*100</f>
        <v>3.8383910606188962</v>
      </c>
      <c r="G13" s="8">
        <f t="shared" si="0"/>
        <v>100142</v>
      </c>
      <c r="H13" s="7">
        <f>G13/G21*100</f>
        <v>7.7827888313692819</v>
      </c>
    </row>
    <row r="14" spans="1:8" x14ac:dyDescent="0.25">
      <c r="A14" s="4">
        <v>10</v>
      </c>
      <c r="B14" s="5" t="s">
        <v>12</v>
      </c>
      <c r="C14" s="6">
        <v>46032</v>
      </c>
      <c r="D14" s="7">
        <f>C14/G21*100</f>
        <v>3.5774933143495313</v>
      </c>
      <c r="E14" s="6">
        <v>45875</v>
      </c>
      <c r="F14" s="7">
        <f>E14/G21*100</f>
        <v>3.5652916622302913</v>
      </c>
      <c r="G14" s="8">
        <f t="shared" si="0"/>
        <v>91907</v>
      </c>
      <c r="H14" s="7">
        <f>G14/G21*100</f>
        <v>7.142784976579823</v>
      </c>
    </row>
    <row r="15" spans="1:8" x14ac:dyDescent="0.25">
      <c r="A15" s="4">
        <v>11</v>
      </c>
      <c r="B15" s="5" t="s">
        <v>13</v>
      </c>
      <c r="C15" s="6">
        <v>43343</v>
      </c>
      <c r="D15" s="7">
        <f>C15/G21*100</f>
        <v>3.368510877734006</v>
      </c>
      <c r="E15" s="6">
        <v>45245</v>
      </c>
      <c r="F15" s="7">
        <f>E15/G21*100</f>
        <v>3.5163296186944852</v>
      </c>
      <c r="G15" s="8">
        <f t="shared" si="0"/>
        <v>88588</v>
      </c>
      <c r="H15" s="7">
        <f>G15/G21*100</f>
        <v>6.8848404964284899</v>
      </c>
    </row>
    <row r="16" spans="1:8" x14ac:dyDescent="0.25">
      <c r="A16" s="4">
        <v>12</v>
      </c>
      <c r="B16" s="5" t="s">
        <v>14</v>
      </c>
      <c r="C16" s="6">
        <v>39038</v>
      </c>
      <c r="D16" s="7">
        <f>C16/G21*100</f>
        <v>3.033936913572667</v>
      </c>
      <c r="E16" s="6">
        <v>43638</v>
      </c>
      <c r="F16" s="7">
        <f>E16/G21*100</f>
        <v>3.39143754891347</v>
      </c>
      <c r="G16" s="8">
        <f t="shared" si="0"/>
        <v>82676</v>
      </c>
      <c r="H16" s="7">
        <f>G16/G21*100</f>
        <v>6.4253744624861371</v>
      </c>
    </row>
    <row r="17" spans="1:8" x14ac:dyDescent="0.25">
      <c r="A17" s="4">
        <v>13</v>
      </c>
      <c r="B17" s="5" t="s">
        <v>15</v>
      </c>
      <c r="C17" s="6">
        <v>33343</v>
      </c>
      <c r="D17" s="7">
        <f>C17/G21*100</f>
        <v>2.5913355835148684</v>
      </c>
      <c r="E17" s="6">
        <v>38206</v>
      </c>
      <c r="F17" s="7">
        <f>E17/G21*100</f>
        <v>2.9692759290936346</v>
      </c>
      <c r="G17" s="8">
        <f t="shared" si="0"/>
        <v>71549</v>
      </c>
      <c r="H17" s="7">
        <f>G17/G21*100</f>
        <v>5.5606115126085038</v>
      </c>
    </row>
    <row r="18" spans="1:8" x14ac:dyDescent="0.25">
      <c r="A18" s="4">
        <v>14</v>
      </c>
      <c r="B18" s="5" t="s">
        <v>16</v>
      </c>
      <c r="C18" s="6">
        <v>25393</v>
      </c>
      <c r="D18" s="7">
        <f>C18/G21*100</f>
        <v>1.9734812246106546</v>
      </c>
      <c r="E18" s="6">
        <v>28181</v>
      </c>
      <c r="F18" s="7">
        <f>E18/G21*100</f>
        <v>2.1901576966389498</v>
      </c>
      <c r="G18" s="8">
        <f t="shared" si="0"/>
        <v>53574</v>
      </c>
      <c r="H18" s="7">
        <f>G18/G21*100</f>
        <v>4.1636389212496043</v>
      </c>
    </row>
    <row r="19" spans="1:8" x14ac:dyDescent="0.25">
      <c r="A19" s="4">
        <v>15</v>
      </c>
      <c r="B19" s="5" t="s">
        <v>17</v>
      </c>
      <c r="C19" s="6">
        <v>17469</v>
      </c>
      <c r="D19" s="7">
        <f>C19/G21*100</f>
        <v>1.3576475214714105</v>
      </c>
      <c r="E19" s="6">
        <v>19622</v>
      </c>
      <c r="F19" s="7">
        <f>E19/G21*100</f>
        <v>1.5249733623167905</v>
      </c>
      <c r="G19" s="8">
        <f t="shared" si="0"/>
        <v>37091</v>
      </c>
      <c r="H19" s="7">
        <f>G19/G21*100</f>
        <v>2.882620883788201</v>
      </c>
    </row>
    <row r="20" spans="1:8" x14ac:dyDescent="0.25">
      <c r="A20" s="4">
        <v>16</v>
      </c>
      <c r="B20" s="5" t="s">
        <v>18</v>
      </c>
      <c r="C20" s="6">
        <v>21859</v>
      </c>
      <c r="D20" s="7">
        <f>C20/G21*100</f>
        <v>1.6988274756336117</v>
      </c>
      <c r="E20" s="6">
        <v>30930</v>
      </c>
      <c r="F20" s="7">
        <f>E20/G21*100</f>
        <v>2.4038031850197905</v>
      </c>
      <c r="G20" s="8">
        <f t="shared" si="0"/>
        <v>52789</v>
      </c>
      <c r="H20" s="7">
        <f>G20/G21*100</f>
        <v>4.1026306606534026</v>
      </c>
    </row>
    <row r="21" spans="1:8" s="3" customFormat="1" x14ac:dyDescent="0.25">
      <c r="A21" s="16" t="s">
        <v>2</v>
      </c>
      <c r="B21" s="16"/>
      <c r="C21" s="9">
        <f>SUM(C5:C20)</f>
        <v>639841</v>
      </c>
      <c r="D21" s="10">
        <f>C21/G21*100</f>
        <v>49.726861742846687</v>
      </c>
      <c r="E21" s="9">
        <f>SUM(E5:E20)</f>
        <v>646870</v>
      </c>
      <c r="F21" s="10">
        <f>E21/G21*100</f>
        <v>50.273138257153313</v>
      </c>
      <c r="G21" s="9">
        <f>SUM(G5:G20)</f>
        <v>1286711</v>
      </c>
      <c r="H21" s="10">
        <f>SUM(H5:H20)</f>
        <v>100</v>
      </c>
    </row>
  </sheetData>
  <mergeCells count="2">
    <mergeCell ref="A21:B21"/>
    <mergeCell ref="A2:H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 PRO L7</dc:creator>
  <cp:lastModifiedBy>diskominfo</cp:lastModifiedBy>
  <dcterms:created xsi:type="dcterms:W3CDTF">2023-09-26T01:55:21Z</dcterms:created>
  <dcterms:modified xsi:type="dcterms:W3CDTF">2024-07-02T06:53:40Z</dcterms:modified>
</cp:coreProperties>
</file>