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si dan Pelestarian (OP)\LAPORAN TANAMAN, DEBIT, CURAH HUJAN\Laporan Curah Hujan Tahun 2025\"/>
    </mc:Choice>
  </mc:AlternateContent>
  <xr:revisionPtr revIDLastSave="0" documentId="13_ncr:1_{5172EFA8-08D7-4DC4-9515-E4C4CC0B1B1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P6" i="1" l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5" i="1"/>
  <c r="AN13" i="1" l="1"/>
  <c r="AN5" i="1" l="1"/>
  <c r="AN6" i="1" l="1"/>
  <c r="AN14" i="1"/>
  <c r="AN15" i="1"/>
  <c r="AN16" i="1"/>
  <c r="AN17" i="1"/>
  <c r="AN20" i="1"/>
  <c r="AN27" i="1"/>
  <c r="AN44" i="1"/>
  <c r="AN45" i="1"/>
  <c r="AN46" i="1"/>
  <c r="AN47" i="1"/>
  <c r="AN48" i="1"/>
  <c r="AN19" i="1"/>
  <c r="AN31" i="1"/>
  <c r="AN37" i="1"/>
  <c r="AN38" i="1"/>
  <c r="AO49" i="1"/>
  <c r="AN10" i="1" l="1"/>
  <c r="AP49" i="1"/>
  <c r="AN43" i="1"/>
  <c r="AN39" i="1"/>
  <c r="AM49" i="1"/>
  <c r="AN23" i="1"/>
  <c r="AL49" i="1"/>
  <c r="AN33" i="1"/>
  <c r="AN12" i="1"/>
  <c r="AN40" i="1"/>
  <c r="AN42" i="1"/>
  <c r="AN41" i="1"/>
  <c r="AN18" i="1"/>
  <c r="AN28" i="1"/>
  <c r="AN29" i="1"/>
  <c r="AN30" i="1"/>
  <c r="AN32" i="1"/>
  <c r="AN34" i="1"/>
  <c r="AN35" i="1"/>
  <c r="AN26" i="1"/>
  <c r="AN22" i="1"/>
  <c r="AN25" i="1"/>
  <c r="AN24" i="1"/>
  <c r="AN21" i="1"/>
  <c r="AN11" i="1"/>
  <c r="AN9" i="1"/>
  <c r="AN8" i="1"/>
  <c r="AN7" i="1"/>
  <c r="AN49" i="1" l="1"/>
</calcChain>
</file>

<file path=xl/sharedStrings.xml><?xml version="1.0" encoding="utf-8"?>
<sst xmlns="http://schemas.openxmlformats.org/spreadsheetml/2006/main" count="211" uniqueCount="102">
  <si>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</si>
  <si>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</si>
  <si>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</si>
  <si>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</si>
  <si>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</si>
  <si>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</si>
  <si>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</si>
  <si>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</si>
  <si>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</si>
  <si>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</si>
  <si>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</si>
  <si>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</si>
  <si>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</si>
  <si>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</si>
  <si>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</si>
  <si>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</si>
  <si>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</si>
  <si>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</si>
  <si>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</si>
  <si>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</si>
  <si>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</si>
  <si>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</si>
  <si>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</si>
  <si>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</si>
  <si>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</si>
  <si>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</si>
  <si>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</si>
  <si>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</si>
  <si>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</si>
  <si>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</si>
  <si>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</si>
  <si>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</si>
  <si>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</si>
  <si>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</si>
  <si>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</si>
  <si>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</si>
  <si>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</si>
  <si>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</si>
  <si>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</si>
  <si>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</si>
  <si>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</si>
  <si>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</si>
  <si>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</si>
  <si>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</si>
  <si>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</si>
  <si>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</si>
  <si>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</si>
  <si>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</si>
  <si>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</si>
  <si>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</si>
  <si>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</si>
  <si>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</si>
  <si>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</si>
  <si>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</si>
  <si>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</si>
  <si>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</si>
  <si>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</si>
  <si>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</si>
  <si>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</si>
  <si>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</si>
  <si>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</si>
  <si>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</si>
  <si>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</si>
  <si>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</si>
  <si>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</si>
  <si>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</si>
  <si>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</si>
  <si>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</si>
  <si>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</si>
  <si>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</si>
  <si>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</si>
  <si>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</si>
  <si>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</si>
  <si>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</si>
  <si>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</si>
  <si>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</si>
  <si>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</si>
  <si>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</si>
  <si>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</si>
  <si>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</si>
  <si>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</si>
  <si>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</si>
  <si>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</si>
  <si>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</si>
  <si>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</si>
  <si>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</si>
  <si>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</si>
  <si>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</si>
  <si>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</si>
  <si>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</si>
  <si>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</si>
  <si>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</si>
  <si>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</si>
  <si>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</si>
  <si>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</si>
  <si>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</si>
  <si>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</si>
  <si>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</si>
  <si>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</si>
  <si>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</si>
  <si>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JULI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</si>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</sst>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5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  <font>
      <b/>
      <sz val="6"/>
      <color theme="1"/>
      <name val="Calibri"/>
      <family val="2"/>
      <charset val="1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23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0" fillId="35" borderId="0" xfId="0" applyFill="1"/>
    <xf numFmtId="0" fontId="3" fillId="0" borderId="16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0" fontId="3" fillId="0" borderId="16" xfId="0" applyFont="1" applyFill="1" applyBorder="1"/>
    <xf numFmtId="0" fontId="2" fillId="0" borderId="1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/>
    </xf>
    <xf numFmtId="1" fontId="2" fillId="0" borderId="16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0" fontId="2" fillId="3" borderId="2" xfId="0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0" fontId="0" fillId="3" borderId="0" xfId="0" applyFill="1"/>
    <xf numFmtId="0" fontId="2" fillId="3" borderId="15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0" fillId="0" borderId="0" xfId="0" applyFill="1"/>
    <xf numFmtId="0" fontId="2" fillId="0" borderId="15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9"/>
  <sheetViews>
    <sheetView tabSelected="1" view="pageBreakPreview" topLeftCell="B1" zoomScale="145" zoomScaleNormal="145" zoomScaleSheetLayoutView="145" workbookViewId="0">
      <pane xSplit="2" ySplit="4" topLeftCell="L36" activePane="bottomRight" state="frozen"/>
      <selection activeCell="B1" sqref="B1"/>
      <selection pane="topRight" activeCell="D1" sqref="D1"/>
      <selection pane="bottomLeft" activeCell="B5" sqref="B5"/>
      <selection pane="bottomRight" activeCell="V40" sqref="V40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7" width="3.28515625" customWidth="1"/>
    <col min="38" max="38" width="5.7109375" customWidth="1"/>
    <col min="39" max="42" width="4.7109375" customWidth="1"/>
  </cols>
  <sheetData>
    <row r="1" spans="1:42" ht="15.75" customHeight="1" x14ac:dyDescent="0.25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ht="15.7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s="1" customFormat="1" ht="18" customHeight="1" x14ac:dyDescent="0.2">
      <c r="A3" s="35" t="s">
        <v>96</v>
      </c>
      <c r="B3" s="35" t="s">
        <v>98</v>
      </c>
      <c r="C3" s="37" t="s">
        <v>97</v>
      </c>
      <c r="D3" s="37" t="s">
        <v>0</v>
      </c>
      <c r="E3" s="35" t="s">
        <v>99</v>
      </c>
      <c r="F3" s="37" t="s">
        <v>1</v>
      </c>
      <c r="G3" s="31" t="s">
        <v>100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9"/>
      <c r="AL3" s="35" t="s">
        <v>94</v>
      </c>
      <c r="AM3" s="35" t="s">
        <v>95</v>
      </c>
      <c r="AN3" s="35" t="s">
        <v>91</v>
      </c>
      <c r="AO3" s="37" t="s">
        <v>2</v>
      </c>
      <c r="AP3" s="37" t="s">
        <v>3</v>
      </c>
    </row>
    <row r="4" spans="1:42" s="1" customFormat="1" ht="14.25" x14ac:dyDescent="0.2">
      <c r="A4" s="36"/>
      <c r="B4" s="36"/>
      <c r="C4" s="38"/>
      <c r="D4" s="38"/>
      <c r="E4" s="36"/>
      <c r="F4" s="38"/>
      <c r="G4" s="2">
        <v>1</v>
      </c>
      <c r="H4" s="2">
        <v>2</v>
      </c>
      <c r="I4" s="2">
        <v>3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  <c r="P4" s="2">
        <v>10</v>
      </c>
      <c r="Q4" s="2">
        <v>11</v>
      </c>
      <c r="R4" s="2">
        <v>12</v>
      </c>
      <c r="S4" s="2">
        <v>13</v>
      </c>
      <c r="T4" s="2">
        <v>14</v>
      </c>
      <c r="U4" s="2">
        <v>15</v>
      </c>
      <c r="V4" s="2">
        <v>16</v>
      </c>
      <c r="W4" s="2">
        <v>17</v>
      </c>
      <c r="X4" s="2">
        <v>18</v>
      </c>
      <c r="Y4" s="2">
        <v>19</v>
      </c>
      <c r="Z4" s="3">
        <v>20</v>
      </c>
      <c r="AA4" s="3">
        <v>21</v>
      </c>
      <c r="AB4" s="3">
        <v>22</v>
      </c>
      <c r="AC4" s="2">
        <v>23</v>
      </c>
      <c r="AD4" s="2">
        <v>24</v>
      </c>
      <c r="AE4" s="2">
        <v>25</v>
      </c>
      <c r="AF4" s="2">
        <v>26</v>
      </c>
      <c r="AG4" s="2">
        <v>27</v>
      </c>
      <c r="AH4" s="2">
        <v>28</v>
      </c>
      <c r="AI4" s="2">
        <v>29</v>
      </c>
      <c r="AJ4" s="2">
        <v>30</v>
      </c>
      <c r="AK4" s="2">
        <v>31</v>
      </c>
      <c r="AL4" s="36"/>
      <c r="AM4" s="36"/>
      <c r="AN4" s="36"/>
      <c r="AO4" s="38"/>
      <c r="AP4" s="38"/>
    </row>
    <row r="5" spans="1:42" s="7" customFormat="1" ht="9.9499999999999993" customHeight="1" x14ac:dyDescent="0.25">
      <c r="A5" s="8">
        <v>1</v>
      </c>
      <c r="B5" s="8">
        <v>9030</v>
      </c>
      <c r="C5" s="9" t="s">
        <v>32</v>
      </c>
      <c r="D5" s="10" t="s">
        <v>33</v>
      </c>
      <c r="E5" s="9" t="s">
        <v>87</v>
      </c>
      <c r="F5" s="8" t="s">
        <v>7</v>
      </c>
      <c r="G5" s="11"/>
      <c r="H5" s="11"/>
      <c r="I5" s="11"/>
      <c r="J5" s="11"/>
      <c r="K5" s="11"/>
      <c r="L5" s="11"/>
      <c r="M5" s="11"/>
      <c r="N5" s="11">
        <v>54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>
        <f>SUM(G5:AK5)</f>
        <v>54</v>
      </c>
      <c r="AM5" s="11">
        <f>COUNT(G5:AK5)</f>
        <v>1</v>
      </c>
      <c r="AN5" s="16">
        <f>AL5/AM5</f>
        <v>54</v>
      </c>
      <c r="AO5" s="11">
        <f>MAX(G5:AK5)</f>
        <v>54</v>
      </c>
      <c r="AP5" s="11">
        <f>MIN(G5:AK5)</f>
        <v>54</v>
      </c>
    </row>
    <row r="6" spans="1:42" s="7" customFormat="1" ht="9.9499999999999993" customHeight="1" x14ac:dyDescent="0.25">
      <c r="A6" s="12">
        <v>2</v>
      </c>
      <c r="B6" s="12">
        <v>9037</v>
      </c>
      <c r="C6" s="13" t="s">
        <v>35</v>
      </c>
      <c r="D6" s="14" t="s">
        <v>36</v>
      </c>
      <c r="E6" s="13" t="s">
        <v>87</v>
      </c>
      <c r="F6" s="12" t="s">
        <v>7</v>
      </c>
      <c r="G6" s="15"/>
      <c r="H6" s="15"/>
      <c r="I6" s="15"/>
      <c r="J6" s="15"/>
      <c r="K6" s="15"/>
      <c r="L6" s="15"/>
      <c r="M6" s="15"/>
      <c r="N6" s="15">
        <v>55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>
        <f t="shared" ref="AL6:AL48" si="0">SUM(G6:AK6)</f>
        <v>55</v>
      </c>
      <c r="AM6" s="15">
        <f t="shared" ref="AM6:AM48" si="1">COUNT(G6:AK6)</f>
        <v>1</v>
      </c>
      <c r="AN6" s="17">
        <f t="shared" ref="AN6:AN12" si="2">AL6/AM6</f>
        <v>55</v>
      </c>
      <c r="AO6" s="15">
        <f t="shared" ref="AO6:AO48" si="3">MAX(G6:AK6)</f>
        <v>55</v>
      </c>
      <c r="AP6" s="15">
        <f t="shared" ref="AP6:AP48" si="4">MIN(G6:AK6)</f>
        <v>55</v>
      </c>
    </row>
    <row r="7" spans="1:42" s="7" customFormat="1" ht="9.9499999999999993" customHeight="1" x14ac:dyDescent="0.25">
      <c r="A7" s="12">
        <v>3</v>
      </c>
      <c r="B7" s="12" t="s">
        <v>37</v>
      </c>
      <c r="C7" s="13" t="s">
        <v>38</v>
      </c>
      <c r="D7" s="14" t="s">
        <v>39</v>
      </c>
      <c r="E7" s="13" t="s">
        <v>87</v>
      </c>
      <c r="F7" s="12" t="s">
        <v>12</v>
      </c>
      <c r="G7" s="15"/>
      <c r="H7" s="15"/>
      <c r="I7" s="15"/>
      <c r="J7" s="15">
        <v>2</v>
      </c>
      <c r="K7" s="15"/>
      <c r="L7" s="15"/>
      <c r="M7" s="15"/>
      <c r="N7" s="15">
        <v>35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>
        <f t="shared" si="0"/>
        <v>37</v>
      </c>
      <c r="AM7" s="15">
        <f t="shared" si="1"/>
        <v>2</v>
      </c>
      <c r="AN7" s="17">
        <f t="shared" si="2"/>
        <v>18.5</v>
      </c>
      <c r="AO7" s="15">
        <f t="shared" si="3"/>
        <v>35</v>
      </c>
      <c r="AP7" s="15">
        <f t="shared" si="4"/>
        <v>2</v>
      </c>
    </row>
    <row r="8" spans="1:42" s="7" customFormat="1" ht="9.9499999999999993" customHeight="1" x14ac:dyDescent="0.25">
      <c r="A8" s="12">
        <v>4</v>
      </c>
      <c r="B8" s="12">
        <v>9039</v>
      </c>
      <c r="C8" s="13" t="s">
        <v>40</v>
      </c>
      <c r="D8" s="14" t="s">
        <v>40</v>
      </c>
      <c r="E8" s="13" t="s">
        <v>87</v>
      </c>
      <c r="F8" s="12" t="s">
        <v>7</v>
      </c>
      <c r="G8" s="15"/>
      <c r="H8" s="15"/>
      <c r="I8" s="15"/>
      <c r="J8" s="15"/>
      <c r="K8" s="15"/>
      <c r="L8" s="15"/>
      <c r="M8" s="15"/>
      <c r="N8" s="15">
        <v>51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>
        <f t="shared" si="0"/>
        <v>51</v>
      </c>
      <c r="AM8" s="15">
        <f t="shared" si="1"/>
        <v>1</v>
      </c>
      <c r="AN8" s="17">
        <f t="shared" si="2"/>
        <v>51</v>
      </c>
      <c r="AO8" s="15">
        <f t="shared" si="3"/>
        <v>51</v>
      </c>
      <c r="AP8" s="15">
        <f t="shared" si="4"/>
        <v>51</v>
      </c>
    </row>
    <row r="9" spans="1:42" s="7" customFormat="1" ht="9.9499999999999993" customHeight="1" x14ac:dyDescent="0.25">
      <c r="A9" s="12">
        <v>5</v>
      </c>
      <c r="B9" s="12">
        <v>9046</v>
      </c>
      <c r="C9" s="13" t="s">
        <v>44</v>
      </c>
      <c r="D9" s="14" t="s">
        <v>45</v>
      </c>
      <c r="E9" s="13" t="s">
        <v>87</v>
      </c>
      <c r="F9" s="12" t="s">
        <v>7</v>
      </c>
      <c r="G9" s="15"/>
      <c r="H9" s="15"/>
      <c r="I9" s="15"/>
      <c r="J9" s="15"/>
      <c r="K9" s="15"/>
      <c r="L9" s="15"/>
      <c r="M9" s="15"/>
      <c r="N9" s="15">
        <v>18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>
        <f t="shared" si="0"/>
        <v>18</v>
      </c>
      <c r="AM9" s="15">
        <f t="shared" si="1"/>
        <v>1</v>
      </c>
      <c r="AN9" s="17">
        <f t="shared" si="2"/>
        <v>18</v>
      </c>
      <c r="AO9" s="15">
        <f t="shared" si="3"/>
        <v>18</v>
      </c>
      <c r="AP9" s="15">
        <f t="shared" si="4"/>
        <v>18</v>
      </c>
    </row>
    <row r="10" spans="1:42" s="7" customFormat="1" ht="9.9499999999999993" customHeight="1" x14ac:dyDescent="0.25">
      <c r="A10" s="12">
        <v>6</v>
      </c>
      <c r="B10" s="12" t="s">
        <v>46</v>
      </c>
      <c r="C10" s="13" t="s">
        <v>47</v>
      </c>
      <c r="D10" s="14" t="s">
        <v>48</v>
      </c>
      <c r="E10" s="13" t="s">
        <v>87</v>
      </c>
      <c r="F10" s="12" t="s">
        <v>7</v>
      </c>
      <c r="G10" s="15"/>
      <c r="H10" s="15"/>
      <c r="I10" s="15"/>
      <c r="J10" s="15">
        <v>1</v>
      </c>
      <c r="K10" s="15"/>
      <c r="L10" s="15"/>
      <c r="M10" s="15"/>
      <c r="N10" s="15">
        <v>25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>
        <f t="shared" si="0"/>
        <v>26</v>
      </c>
      <c r="AM10" s="15">
        <f t="shared" si="1"/>
        <v>2</v>
      </c>
      <c r="AN10" s="17">
        <f t="shared" si="2"/>
        <v>13</v>
      </c>
      <c r="AO10" s="15">
        <f t="shared" si="3"/>
        <v>25</v>
      </c>
      <c r="AP10" s="15">
        <f t="shared" si="4"/>
        <v>1</v>
      </c>
    </row>
    <row r="11" spans="1:42" s="7" customFormat="1" ht="9.9499999999999993" customHeight="1" x14ac:dyDescent="0.25">
      <c r="A11" s="12">
        <v>7</v>
      </c>
      <c r="B11" s="12">
        <v>9052</v>
      </c>
      <c r="C11" s="13" t="s">
        <v>48</v>
      </c>
      <c r="D11" s="14" t="s">
        <v>48</v>
      </c>
      <c r="E11" s="13" t="s">
        <v>87</v>
      </c>
      <c r="F11" s="12" t="s">
        <v>7</v>
      </c>
      <c r="G11" s="15"/>
      <c r="H11" s="15"/>
      <c r="I11" s="15"/>
      <c r="J11" s="15">
        <v>2</v>
      </c>
      <c r="K11" s="15"/>
      <c r="L11" s="15"/>
      <c r="M11" s="15"/>
      <c r="N11" s="15">
        <v>17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>
        <f t="shared" si="0"/>
        <v>19</v>
      </c>
      <c r="AM11" s="15">
        <f t="shared" si="1"/>
        <v>2</v>
      </c>
      <c r="AN11" s="17">
        <f t="shared" si="2"/>
        <v>9.5</v>
      </c>
      <c r="AO11" s="15">
        <f t="shared" si="3"/>
        <v>17</v>
      </c>
      <c r="AP11" s="15">
        <f t="shared" si="4"/>
        <v>2</v>
      </c>
    </row>
    <row r="12" spans="1:42" s="7" customFormat="1" ht="9.9499999999999993" customHeight="1" x14ac:dyDescent="0.25">
      <c r="A12" s="12">
        <v>8</v>
      </c>
      <c r="B12" s="12">
        <v>9086</v>
      </c>
      <c r="C12" s="13" t="s">
        <v>66</v>
      </c>
      <c r="D12" s="14" t="s">
        <v>67</v>
      </c>
      <c r="E12" s="13" t="s">
        <v>87</v>
      </c>
      <c r="F12" s="12" t="s">
        <v>7</v>
      </c>
      <c r="G12" s="15"/>
      <c r="H12" s="15"/>
      <c r="I12" s="15"/>
      <c r="J12" s="15">
        <v>10</v>
      </c>
      <c r="K12" s="15"/>
      <c r="L12" s="15"/>
      <c r="M12" s="15"/>
      <c r="N12" s="15">
        <v>41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>
        <f t="shared" si="0"/>
        <v>51</v>
      </c>
      <c r="AM12" s="15">
        <f t="shared" si="1"/>
        <v>2</v>
      </c>
      <c r="AN12" s="17">
        <f t="shared" si="2"/>
        <v>25.5</v>
      </c>
      <c r="AO12" s="15">
        <f t="shared" si="3"/>
        <v>41</v>
      </c>
      <c r="AP12" s="15">
        <f t="shared" si="4"/>
        <v>10</v>
      </c>
    </row>
    <row r="13" spans="1:42" s="28" customFormat="1" ht="9.9499999999999993" customHeight="1" x14ac:dyDescent="0.25">
      <c r="A13" s="12">
        <v>9</v>
      </c>
      <c r="B13" s="12">
        <v>9077</v>
      </c>
      <c r="C13" s="13" t="s">
        <v>54</v>
      </c>
      <c r="D13" s="14" t="s">
        <v>55</v>
      </c>
      <c r="E13" s="13" t="s">
        <v>88</v>
      </c>
      <c r="F13" s="12" t="s">
        <v>7</v>
      </c>
      <c r="G13" s="15"/>
      <c r="H13" s="15"/>
      <c r="I13" s="15"/>
      <c r="J13" s="15"/>
      <c r="K13" s="15"/>
      <c r="L13" s="15"/>
      <c r="M13" s="15"/>
      <c r="N13" s="15">
        <v>30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>
        <f t="shared" si="0"/>
        <v>30</v>
      </c>
      <c r="AM13" s="15">
        <f t="shared" si="1"/>
        <v>1</v>
      </c>
      <c r="AN13" s="17">
        <f>AL13/AM13</f>
        <v>30</v>
      </c>
      <c r="AO13" s="15">
        <f t="shared" si="3"/>
        <v>30</v>
      </c>
      <c r="AP13" s="15">
        <f t="shared" si="4"/>
        <v>30</v>
      </c>
    </row>
    <row r="14" spans="1:42" s="28" customFormat="1" ht="9.9499999999999993" customHeight="1" x14ac:dyDescent="0.25">
      <c r="A14" s="12">
        <v>10</v>
      </c>
      <c r="B14" s="12" t="s">
        <v>56</v>
      </c>
      <c r="C14" s="13" t="s">
        <v>57</v>
      </c>
      <c r="D14" s="14" t="s">
        <v>55</v>
      </c>
      <c r="E14" s="13" t="s">
        <v>88</v>
      </c>
      <c r="F14" s="12" t="s">
        <v>7</v>
      </c>
      <c r="G14" s="15"/>
      <c r="H14" s="15"/>
      <c r="I14" s="15"/>
      <c r="J14" s="15"/>
      <c r="K14" s="15"/>
      <c r="L14" s="15"/>
      <c r="M14" s="15"/>
      <c r="N14" s="15">
        <v>25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>
        <f t="shared" si="0"/>
        <v>25</v>
      </c>
      <c r="AM14" s="15">
        <f t="shared" si="1"/>
        <v>1</v>
      </c>
      <c r="AN14" s="17">
        <f t="shared" ref="AN14:AN49" si="5">AL14/AM14</f>
        <v>25</v>
      </c>
      <c r="AO14" s="15">
        <f t="shared" si="3"/>
        <v>25</v>
      </c>
      <c r="AP14" s="15">
        <f t="shared" si="4"/>
        <v>25</v>
      </c>
    </row>
    <row r="15" spans="1:42" s="28" customFormat="1" ht="9.9499999999999993" customHeight="1" x14ac:dyDescent="0.25">
      <c r="A15" s="12">
        <v>11</v>
      </c>
      <c r="B15" s="12">
        <v>9080</v>
      </c>
      <c r="C15" s="13" t="s">
        <v>58</v>
      </c>
      <c r="D15" s="14" t="s">
        <v>59</v>
      </c>
      <c r="E15" s="13" t="s">
        <v>88</v>
      </c>
      <c r="F15" s="12" t="s">
        <v>7</v>
      </c>
      <c r="G15" s="15"/>
      <c r="H15" s="15"/>
      <c r="I15" s="15"/>
      <c r="J15" s="15"/>
      <c r="K15" s="15"/>
      <c r="L15" s="15"/>
      <c r="M15" s="15"/>
      <c r="N15" s="15">
        <v>35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>
        <f t="shared" si="0"/>
        <v>35</v>
      </c>
      <c r="AM15" s="15">
        <f t="shared" si="1"/>
        <v>1</v>
      </c>
      <c r="AN15" s="17">
        <f t="shared" si="5"/>
        <v>35</v>
      </c>
      <c r="AO15" s="15">
        <f t="shared" si="3"/>
        <v>35</v>
      </c>
      <c r="AP15" s="15">
        <f t="shared" si="4"/>
        <v>35</v>
      </c>
    </row>
    <row r="16" spans="1:42" s="28" customFormat="1" ht="9.9499999999999993" customHeight="1" x14ac:dyDescent="0.25">
      <c r="A16" s="12">
        <v>12</v>
      </c>
      <c r="B16" s="12" t="s">
        <v>60</v>
      </c>
      <c r="C16" s="13" t="s">
        <v>61</v>
      </c>
      <c r="D16" s="14" t="s">
        <v>59</v>
      </c>
      <c r="E16" s="13" t="s">
        <v>88</v>
      </c>
      <c r="F16" s="12" t="s">
        <v>7</v>
      </c>
      <c r="G16" s="15"/>
      <c r="H16" s="15"/>
      <c r="I16" s="15"/>
      <c r="J16" s="15"/>
      <c r="K16" s="15"/>
      <c r="L16" s="15"/>
      <c r="M16" s="15"/>
      <c r="N16" s="15">
        <v>40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>
        <f t="shared" si="0"/>
        <v>40</v>
      </c>
      <c r="AM16" s="15">
        <f t="shared" si="1"/>
        <v>1</v>
      </c>
      <c r="AN16" s="17">
        <f t="shared" si="5"/>
        <v>40</v>
      </c>
      <c r="AO16" s="15">
        <f t="shared" si="3"/>
        <v>40</v>
      </c>
      <c r="AP16" s="15">
        <f t="shared" si="4"/>
        <v>40</v>
      </c>
    </row>
    <row r="17" spans="1:42" s="28" customFormat="1" ht="9.9499999999999993" customHeight="1" x14ac:dyDescent="0.25">
      <c r="A17" s="12">
        <v>13</v>
      </c>
      <c r="B17" s="12">
        <v>9083</v>
      </c>
      <c r="C17" s="13" t="s">
        <v>62</v>
      </c>
      <c r="D17" s="14" t="s">
        <v>63</v>
      </c>
      <c r="E17" s="13" t="s">
        <v>88</v>
      </c>
      <c r="F17" s="12" t="s">
        <v>64</v>
      </c>
      <c r="G17" s="15"/>
      <c r="H17" s="15"/>
      <c r="I17" s="15"/>
      <c r="J17" s="15"/>
      <c r="K17" s="15"/>
      <c r="L17" s="15"/>
      <c r="M17" s="15"/>
      <c r="N17" s="15">
        <v>26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>
        <f t="shared" si="0"/>
        <v>26</v>
      </c>
      <c r="AM17" s="15">
        <f t="shared" si="1"/>
        <v>1</v>
      </c>
      <c r="AN17" s="17">
        <f t="shared" si="5"/>
        <v>26</v>
      </c>
      <c r="AO17" s="15">
        <f t="shared" si="3"/>
        <v>26</v>
      </c>
      <c r="AP17" s="15">
        <f t="shared" si="4"/>
        <v>26</v>
      </c>
    </row>
    <row r="18" spans="1:42" s="28" customFormat="1" ht="9.9499999999999993" customHeight="1" x14ac:dyDescent="0.25">
      <c r="A18" s="12">
        <v>14</v>
      </c>
      <c r="B18" s="12" t="s">
        <v>17</v>
      </c>
      <c r="C18" s="13" t="s">
        <v>18</v>
      </c>
      <c r="D18" s="14" t="s">
        <v>19</v>
      </c>
      <c r="E18" s="13" t="s">
        <v>88</v>
      </c>
      <c r="F18" s="12" t="s">
        <v>7</v>
      </c>
      <c r="G18" s="15"/>
      <c r="H18" s="15"/>
      <c r="I18" s="15">
        <v>3</v>
      </c>
      <c r="J18" s="15"/>
      <c r="K18" s="15"/>
      <c r="L18" s="15"/>
      <c r="M18" s="15"/>
      <c r="N18" s="15">
        <v>21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>
        <f t="shared" si="0"/>
        <v>24</v>
      </c>
      <c r="AM18" s="15">
        <f t="shared" si="1"/>
        <v>2</v>
      </c>
      <c r="AN18" s="17">
        <f t="shared" si="5"/>
        <v>12</v>
      </c>
      <c r="AO18" s="15">
        <f t="shared" si="3"/>
        <v>21</v>
      </c>
      <c r="AP18" s="15">
        <f t="shared" si="4"/>
        <v>3</v>
      </c>
    </row>
    <row r="19" spans="1:42" s="28" customFormat="1" ht="9.9499999999999993" customHeight="1" x14ac:dyDescent="0.25">
      <c r="A19" s="12">
        <v>15</v>
      </c>
      <c r="B19" s="12">
        <v>9089</v>
      </c>
      <c r="C19" s="13" t="s">
        <v>68</v>
      </c>
      <c r="D19" s="14" t="s">
        <v>19</v>
      </c>
      <c r="E19" s="13" t="s">
        <v>88</v>
      </c>
      <c r="F19" s="12" t="s">
        <v>7</v>
      </c>
      <c r="G19" s="15"/>
      <c r="H19" s="15"/>
      <c r="I19" s="15"/>
      <c r="J19" s="15"/>
      <c r="K19" s="15"/>
      <c r="L19" s="15"/>
      <c r="M19" s="15"/>
      <c r="N19" s="15">
        <v>25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>
        <f t="shared" si="0"/>
        <v>25</v>
      </c>
      <c r="AM19" s="15">
        <f t="shared" si="1"/>
        <v>1</v>
      </c>
      <c r="AN19" s="17">
        <f t="shared" si="5"/>
        <v>25</v>
      </c>
      <c r="AO19" s="15">
        <f t="shared" si="3"/>
        <v>25</v>
      </c>
      <c r="AP19" s="15">
        <f t="shared" si="4"/>
        <v>25</v>
      </c>
    </row>
    <row r="20" spans="1:42" s="28" customFormat="1" ht="9.9499999999999993" customHeight="1" x14ac:dyDescent="0.25">
      <c r="A20" s="12">
        <v>16</v>
      </c>
      <c r="B20" s="12" t="s">
        <v>69</v>
      </c>
      <c r="C20" s="13" t="s">
        <v>70</v>
      </c>
      <c r="D20" s="14" t="s">
        <v>19</v>
      </c>
      <c r="E20" s="13" t="s">
        <v>88</v>
      </c>
      <c r="F20" s="12" t="s">
        <v>7</v>
      </c>
      <c r="G20" s="15"/>
      <c r="H20" s="15"/>
      <c r="I20" s="15">
        <v>8</v>
      </c>
      <c r="J20" s="15"/>
      <c r="K20" s="15"/>
      <c r="L20" s="15"/>
      <c r="M20" s="15"/>
      <c r="N20" s="15">
        <v>20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>
        <f t="shared" si="0"/>
        <v>28</v>
      </c>
      <c r="AM20" s="15">
        <f t="shared" si="1"/>
        <v>2</v>
      </c>
      <c r="AN20" s="17">
        <f t="shared" si="5"/>
        <v>14</v>
      </c>
      <c r="AO20" s="15">
        <f t="shared" si="3"/>
        <v>20</v>
      </c>
      <c r="AP20" s="15">
        <f t="shared" si="4"/>
        <v>8</v>
      </c>
    </row>
    <row r="21" spans="1:42" s="28" customFormat="1" ht="9.9499999999999993" customHeight="1" x14ac:dyDescent="0.25">
      <c r="A21" s="12">
        <v>17</v>
      </c>
      <c r="B21" s="12">
        <v>9025</v>
      </c>
      <c r="C21" s="13" t="s">
        <v>25</v>
      </c>
      <c r="D21" s="14" t="s">
        <v>26</v>
      </c>
      <c r="E21" s="13" t="s">
        <v>86</v>
      </c>
      <c r="F21" s="12" t="s">
        <v>7</v>
      </c>
      <c r="G21" s="15"/>
      <c r="H21" s="15"/>
      <c r="I21" s="15"/>
      <c r="J21" s="15"/>
      <c r="K21" s="15"/>
      <c r="L21" s="15"/>
      <c r="M21" s="15"/>
      <c r="N21" s="15">
        <v>48</v>
      </c>
      <c r="O21" s="15"/>
      <c r="P21" s="15"/>
      <c r="Q21" s="15"/>
      <c r="R21" s="15"/>
      <c r="S21" s="15"/>
      <c r="T21" s="15"/>
      <c r="U21" s="15"/>
      <c r="V21" s="15"/>
      <c r="W21" s="15"/>
      <c r="X21" s="15">
        <v>2</v>
      </c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>
        <f t="shared" si="0"/>
        <v>50</v>
      </c>
      <c r="AM21" s="15">
        <f t="shared" si="1"/>
        <v>2</v>
      </c>
      <c r="AN21" s="17">
        <f t="shared" si="5"/>
        <v>25</v>
      </c>
      <c r="AO21" s="15">
        <f t="shared" si="3"/>
        <v>48</v>
      </c>
      <c r="AP21" s="15">
        <f t="shared" si="4"/>
        <v>2</v>
      </c>
    </row>
    <row r="22" spans="1:42" s="28" customFormat="1" ht="9.9499999999999993" customHeight="1" x14ac:dyDescent="0.25">
      <c r="A22" s="12">
        <v>18</v>
      </c>
      <c r="B22" s="12">
        <v>9071</v>
      </c>
      <c r="C22" s="13" t="s">
        <v>52</v>
      </c>
      <c r="D22" s="14" t="s">
        <v>26</v>
      </c>
      <c r="E22" s="13" t="s">
        <v>86</v>
      </c>
      <c r="F22" s="12" t="s">
        <v>7</v>
      </c>
      <c r="G22" s="15"/>
      <c r="H22" s="15"/>
      <c r="I22" s="15">
        <v>2</v>
      </c>
      <c r="J22" s="15"/>
      <c r="K22" s="15"/>
      <c r="L22" s="15"/>
      <c r="M22" s="15"/>
      <c r="N22" s="15">
        <v>40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>
        <f t="shared" si="0"/>
        <v>42</v>
      </c>
      <c r="AM22" s="15">
        <f t="shared" si="1"/>
        <v>2</v>
      </c>
      <c r="AN22" s="17">
        <f t="shared" si="5"/>
        <v>21</v>
      </c>
      <c r="AO22" s="15">
        <f t="shared" si="3"/>
        <v>40</v>
      </c>
      <c r="AP22" s="15">
        <f t="shared" si="4"/>
        <v>2</v>
      </c>
    </row>
    <row r="23" spans="1:42" s="28" customFormat="1" ht="9.9499999999999993" customHeight="1" x14ac:dyDescent="0.25">
      <c r="A23" s="12">
        <v>19</v>
      </c>
      <c r="B23" s="12">
        <v>9029</v>
      </c>
      <c r="C23" s="13" t="s">
        <v>27</v>
      </c>
      <c r="D23" s="14" t="s">
        <v>28</v>
      </c>
      <c r="E23" s="13" t="s">
        <v>86</v>
      </c>
      <c r="F23" s="12" t="s">
        <v>7</v>
      </c>
      <c r="G23" s="15"/>
      <c r="H23" s="15"/>
      <c r="I23" s="15"/>
      <c r="J23" s="15"/>
      <c r="K23" s="15"/>
      <c r="L23" s="15"/>
      <c r="M23" s="15"/>
      <c r="N23" s="15">
        <v>60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29"/>
      <c r="AK23" s="30"/>
      <c r="AL23" s="15">
        <f t="shared" si="0"/>
        <v>60</v>
      </c>
      <c r="AM23" s="15">
        <f t="shared" si="1"/>
        <v>1</v>
      </c>
      <c r="AN23" s="17">
        <f t="shared" si="5"/>
        <v>60</v>
      </c>
      <c r="AO23" s="15">
        <f t="shared" si="3"/>
        <v>60</v>
      </c>
      <c r="AP23" s="15">
        <f t="shared" si="4"/>
        <v>60</v>
      </c>
    </row>
    <row r="24" spans="1:42" s="28" customFormat="1" ht="9.9499999999999993" customHeight="1" x14ac:dyDescent="0.25">
      <c r="A24" s="12">
        <v>20</v>
      </c>
      <c r="B24" s="12" t="s">
        <v>29</v>
      </c>
      <c r="C24" s="13" t="s">
        <v>30</v>
      </c>
      <c r="D24" s="14" t="s">
        <v>31</v>
      </c>
      <c r="E24" s="13" t="s">
        <v>86</v>
      </c>
      <c r="F24" s="12" t="s">
        <v>7</v>
      </c>
      <c r="G24" s="15"/>
      <c r="H24" s="15"/>
      <c r="I24" s="15"/>
      <c r="J24" s="15"/>
      <c r="K24" s="15"/>
      <c r="L24" s="15"/>
      <c r="M24" s="15"/>
      <c r="N24" s="15">
        <v>52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>
        <f t="shared" si="0"/>
        <v>52</v>
      </c>
      <c r="AM24" s="15">
        <f t="shared" si="1"/>
        <v>1</v>
      </c>
      <c r="AN24" s="17">
        <f t="shared" si="5"/>
        <v>52</v>
      </c>
      <c r="AO24" s="15">
        <f t="shared" si="3"/>
        <v>52</v>
      </c>
      <c r="AP24" s="15">
        <f t="shared" si="4"/>
        <v>52</v>
      </c>
    </row>
    <row r="25" spans="1:42" s="28" customFormat="1" ht="9.9499999999999993" customHeight="1" x14ac:dyDescent="0.25">
      <c r="A25" s="12">
        <v>21</v>
      </c>
      <c r="B25" s="12" t="s">
        <v>49</v>
      </c>
      <c r="C25" s="13" t="s">
        <v>50</v>
      </c>
      <c r="D25" s="14" t="s">
        <v>51</v>
      </c>
      <c r="E25" s="13" t="s">
        <v>86</v>
      </c>
      <c r="F25" s="12" t="s">
        <v>7</v>
      </c>
      <c r="G25" s="15"/>
      <c r="H25" s="15"/>
      <c r="I25" s="15"/>
      <c r="J25" s="15"/>
      <c r="K25" s="15"/>
      <c r="L25" s="15"/>
      <c r="M25" s="15"/>
      <c r="N25" s="15">
        <v>19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>
        <f t="shared" si="0"/>
        <v>19</v>
      </c>
      <c r="AM25" s="15">
        <f t="shared" si="1"/>
        <v>1</v>
      </c>
      <c r="AN25" s="17">
        <f t="shared" si="5"/>
        <v>19</v>
      </c>
      <c r="AO25" s="15">
        <f t="shared" si="3"/>
        <v>19</v>
      </c>
      <c r="AP25" s="15">
        <f t="shared" si="4"/>
        <v>19</v>
      </c>
    </row>
    <row r="26" spans="1:42" s="28" customFormat="1" ht="9.9499999999999993" customHeight="1" x14ac:dyDescent="0.25">
      <c r="A26" s="12">
        <v>22</v>
      </c>
      <c r="B26" s="12">
        <v>9072</v>
      </c>
      <c r="C26" s="13" t="s">
        <v>53</v>
      </c>
      <c r="D26" s="14" t="s">
        <v>51</v>
      </c>
      <c r="E26" s="13" t="s">
        <v>86</v>
      </c>
      <c r="F26" s="12" t="s">
        <v>7</v>
      </c>
      <c r="G26" s="15"/>
      <c r="H26" s="15"/>
      <c r="I26" s="15"/>
      <c r="J26" s="15"/>
      <c r="K26" s="15"/>
      <c r="L26" s="15"/>
      <c r="M26" s="15"/>
      <c r="N26" s="15">
        <v>27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>
        <f t="shared" si="0"/>
        <v>27</v>
      </c>
      <c r="AM26" s="15">
        <f t="shared" si="1"/>
        <v>1</v>
      </c>
      <c r="AN26" s="17">
        <f t="shared" si="5"/>
        <v>27</v>
      </c>
      <c r="AO26" s="15">
        <f t="shared" si="3"/>
        <v>27</v>
      </c>
      <c r="AP26" s="15">
        <f t="shared" si="4"/>
        <v>27</v>
      </c>
    </row>
    <row r="27" spans="1:42" s="28" customFormat="1" ht="9.9499999999999993" customHeight="1" x14ac:dyDescent="0.25">
      <c r="A27" s="12">
        <v>23</v>
      </c>
      <c r="B27" s="12">
        <v>9085</v>
      </c>
      <c r="C27" s="13" t="s">
        <v>65</v>
      </c>
      <c r="D27" s="14" t="s">
        <v>65</v>
      </c>
      <c r="E27" s="13" t="s">
        <v>86</v>
      </c>
      <c r="F27" s="12" t="s">
        <v>7</v>
      </c>
      <c r="G27" s="15"/>
      <c r="H27" s="15"/>
      <c r="I27" s="15"/>
      <c r="J27" s="15">
        <v>1</v>
      </c>
      <c r="K27" s="15"/>
      <c r="L27" s="15"/>
      <c r="M27" s="15"/>
      <c r="N27" s="15">
        <v>47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>
        <f t="shared" si="0"/>
        <v>48</v>
      </c>
      <c r="AM27" s="15">
        <f t="shared" si="1"/>
        <v>2</v>
      </c>
      <c r="AN27" s="17">
        <f t="shared" si="5"/>
        <v>24</v>
      </c>
      <c r="AO27" s="15">
        <f t="shared" si="3"/>
        <v>47</v>
      </c>
      <c r="AP27" s="15">
        <f t="shared" si="4"/>
        <v>1</v>
      </c>
    </row>
    <row r="28" spans="1:42" s="25" customFormat="1" ht="9.9499999999999993" customHeight="1" x14ac:dyDescent="0.25">
      <c r="A28" s="20">
        <v>24</v>
      </c>
      <c r="B28" s="20">
        <v>9092</v>
      </c>
      <c r="C28" s="21" t="s">
        <v>71</v>
      </c>
      <c r="D28" s="22" t="s">
        <v>71</v>
      </c>
      <c r="E28" s="21" t="s">
        <v>89</v>
      </c>
      <c r="F28" s="20" t="s">
        <v>7</v>
      </c>
      <c r="G28" s="23"/>
      <c r="H28" s="23"/>
      <c r="I28" s="23"/>
      <c r="J28" s="23">
        <v>2</v>
      </c>
      <c r="K28" s="23"/>
      <c r="L28" s="23"/>
      <c r="M28" s="23"/>
      <c r="N28" s="23">
        <v>28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7"/>
      <c r="AL28" s="23">
        <f t="shared" si="0"/>
        <v>30</v>
      </c>
      <c r="AM28" s="23">
        <f t="shared" si="1"/>
        <v>2</v>
      </c>
      <c r="AN28" s="24">
        <f t="shared" si="5"/>
        <v>15</v>
      </c>
      <c r="AO28" s="23">
        <f t="shared" si="3"/>
        <v>28</v>
      </c>
      <c r="AP28" s="23">
        <f t="shared" si="4"/>
        <v>2</v>
      </c>
    </row>
    <row r="29" spans="1:42" s="25" customFormat="1" ht="9.9499999999999993" customHeight="1" x14ac:dyDescent="0.25">
      <c r="A29" s="20">
        <v>25</v>
      </c>
      <c r="B29" s="20">
        <v>9098</v>
      </c>
      <c r="C29" s="21" t="s">
        <v>76</v>
      </c>
      <c r="D29" s="22" t="s">
        <v>71</v>
      </c>
      <c r="E29" s="21" t="s">
        <v>89</v>
      </c>
      <c r="F29" s="20" t="s">
        <v>7</v>
      </c>
      <c r="G29" s="23"/>
      <c r="H29" s="23"/>
      <c r="I29" s="23"/>
      <c r="J29" s="23">
        <v>60</v>
      </c>
      <c r="K29" s="23"/>
      <c r="L29" s="23"/>
      <c r="M29" s="23"/>
      <c r="N29" s="23">
        <v>12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>
        <f t="shared" si="0"/>
        <v>72</v>
      </c>
      <c r="AM29" s="23">
        <f t="shared" si="1"/>
        <v>2</v>
      </c>
      <c r="AN29" s="24">
        <f t="shared" si="5"/>
        <v>36</v>
      </c>
      <c r="AO29" s="23">
        <f t="shared" si="3"/>
        <v>60</v>
      </c>
      <c r="AP29" s="23">
        <f t="shared" si="4"/>
        <v>12</v>
      </c>
    </row>
    <row r="30" spans="1:42" s="25" customFormat="1" ht="9.9499999999999993" customHeight="1" x14ac:dyDescent="0.25">
      <c r="A30" s="20">
        <v>26</v>
      </c>
      <c r="B30" s="20">
        <v>9099</v>
      </c>
      <c r="C30" s="21" t="s">
        <v>77</v>
      </c>
      <c r="D30" s="22" t="s">
        <v>71</v>
      </c>
      <c r="E30" s="21" t="s">
        <v>89</v>
      </c>
      <c r="F30" s="20" t="s">
        <v>7</v>
      </c>
      <c r="G30" s="23"/>
      <c r="H30" s="23"/>
      <c r="I30" s="23"/>
      <c r="J30" s="23">
        <v>10</v>
      </c>
      <c r="K30" s="23"/>
      <c r="L30" s="23"/>
      <c r="M30" s="23"/>
      <c r="N30" s="23">
        <v>6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>
        <f t="shared" si="0"/>
        <v>16</v>
      </c>
      <c r="AM30" s="23">
        <f t="shared" si="1"/>
        <v>2</v>
      </c>
      <c r="AN30" s="24">
        <f t="shared" si="5"/>
        <v>8</v>
      </c>
      <c r="AO30" s="23">
        <f t="shared" si="3"/>
        <v>10</v>
      </c>
      <c r="AP30" s="23">
        <f t="shared" si="4"/>
        <v>6</v>
      </c>
    </row>
    <row r="31" spans="1:42" s="25" customFormat="1" ht="9.9499999999999993" customHeight="1" x14ac:dyDescent="0.25">
      <c r="A31" s="20">
        <v>27</v>
      </c>
      <c r="B31" s="20" t="s">
        <v>72</v>
      </c>
      <c r="C31" s="21" t="s">
        <v>73</v>
      </c>
      <c r="D31" s="22" t="s">
        <v>74</v>
      </c>
      <c r="E31" s="21" t="s">
        <v>89</v>
      </c>
      <c r="F31" s="20" t="s">
        <v>7</v>
      </c>
      <c r="G31" s="23"/>
      <c r="H31" s="23"/>
      <c r="I31" s="23"/>
      <c r="J31" s="23"/>
      <c r="K31" s="23"/>
      <c r="L31" s="23"/>
      <c r="M31" s="23"/>
      <c r="N31" s="23">
        <v>10</v>
      </c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>
        <f t="shared" si="0"/>
        <v>10</v>
      </c>
      <c r="AM31" s="23">
        <f t="shared" si="1"/>
        <v>1</v>
      </c>
      <c r="AN31" s="24">
        <f t="shared" si="5"/>
        <v>10</v>
      </c>
      <c r="AO31" s="23">
        <f t="shared" si="3"/>
        <v>10</v>
      </c>
      <c r="AP31" s="23">
        <f t="shared" si="4"/>
        <v>10</v>
      </c>
    </row>
    <row r="32" spans="1:42" s="25" customFormat="1" ht="9.9499999999999993" customHeight="1" x14ac:dyDescent="0.25">
      <c r="A32" s="20">
        <v>28</v>
      </c>
      <c r="B32" s="20">
        <v>9097</v>
      </c>
      <c r="C32" s="21" t="s">
        <v>75</v>
      </c>
      <c r="D32" s="22" t="s">
        <v>75</v>
      </c>
      <c r="E32" s="21" t="s">
        <v>89</v>
      </c>
      <c r="F32" s="20" t="s">
        <v>7</v>
      </c>
      <c r="G32" s="23"/>
      <c r="H32" s="23"/>
      <c r="I32" s="23"/>
      <c r="J32" s="23"/>
      <c r="K32" s="23"/>
      <c r="L32" s="23"/>
      <c r="M32" s="23"/>
      <c r="N32" s="23">
        <v>2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>
        <f t="shared" si="0"/>
        <v>2</v>
      </c>
      <c r="AM32" s="23">
        <f t="shared" si="1"/>
        <v>1</v>
      </c>
      <c r="AN32" s="24">
        <f t="shared" si="5"/>
        <v>2</v>
      </c>
      <c r="AO32" s="23">
        <f t="shared" si="3"/>
        <v>2</v>
      </c>
      <c r="AP32" s="23">
        <f t="shared" si="4"/>
        <v>2</v>
      </c>
    </row>
    <row r="33" spans="1:42" s="25" customFormat="1" ht="9.9499999999999993" customHeight="1" x14ac:dyDescent="0.25">
      <c r="A33" s="20">
        <v>29</v>
      </c>
      <c r="B33" s="20" t="s">
        <v>78</v>
      </c>
      <c r="C33" s="21" t="s">
        <v>79</v>
      </c>
      <c r="D33" s="22" t="s">
        <v>80</v>
      </c>
      <c r="E33" s="21" t="s">
        <v>89</v>
      </c>
      <c r="F33" s="20" t="s">
        <v>7</v>
      </c>
      <c r="G33" s="23"/>
      <c r="H33" s="23"/>
      <c r="I33" s="23"/>
      <c r="J33" s="23">
        <v>4</v>
      </c>
      <c r="K33" s="23"/>
      <c r="L33" s="23"/>
      <c r="M33" s="23"/>
      <c r="N33" s="23">
        <v>18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>
        <f t="shared" si="0"/>
        <v>22</v>
      </c>
      <c r="AM33" s="23">
        <f t="shared" si="1"/>
        <v>2</v>
      </c>
      <c r="AN33" s="24">
        <f t="shared" si="5"/>
        <v>11</v>
      </c>
      <c r="AO33" s="23">
        <f t="shared" si="3"/>
        <v>18</v>
      </c>
      <c r="AP33" s="23">
        <f t="shared" si="4"/>
        <v>4</v>
      </c>
    </row>
    <row r="34" spans="1:42" s="25" customFormat="1" ht="9.9499999999999993" customHeight="1" x14ac:dyDescent="0.25">
      <c r="A34" s="20">
        <v>30</v>
      </c>
      <c r="B34" s="20" t="s">
        <v>81</v>
      </c>
      <c r="C34" s="21" t="s">
        <v>82</v>
      </c>
      <c r="D34" s="22" t="s">
        <v>80</v>
      </c>
      <c r="E34" s="21" t="s">
        <v>89</v>
      </c>
      <c r="F34" s="20" t="s">
        <v>7</v>
      </c>
      <c r="G34" s="23"/>
      <c r="H34" s="23"/>
      <c r="I34" s="23"/>
      <c r="J34" s="23">
        <v>5</v>
      </c>
      <c r="K34" s="23"/>
      <c r="L34" s="23"/>
      <c r="M34" s="23"/>
      <c r="N34" s="23">
        <v>19</v>
      </c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>
        <f t="shared" si="0"/>
        <v>24</v>
      </c>
      <c r="AM34" s="23">
        <f t="shared" si="1"/>
        <v>2</v>
      </c>
      <c r="AN34" s="24">
        <f t="shared" si="5"/>
        <v>12</v>
      </c>
      <c r="AO34" s="23">
        <f t="shared" si="3"/>
        <v>19</v>
      </c>
      <c r="AP34" s="23">
        <f t="shared" si="4"/>
        <v>5</v>
      </c>
    </row>
    <row r="35" spans="1:42" s="25" customFormat="1" ht="9.9499999999999993" customHeight="1" x14ac:dyDescent="0.25">
      <c r="A35" s="20">
        <v>31</v>
      </c>
      <c r="B35" s="20">
        <v>9113</v>
      </c>
      <c r="C35" s="21" t="s">
        <v>83</v>
      </c>
      <c r="D35" s="22" t="s">
        <v>84</v>
      </c>
      <c r="E35" s="21" t="s">
        <v>89</v>
      </c>
      <c r="F35" s="20" t="s">
        <v>7</v>
      </c>
      <c r="G35" s="26"/>
      <c r="H35" s="26"/>
      <c r="I35" s="26"/>
      <c r="J35" s="26"/>
      <c r="K35" s="26"/>
      <c r="L35" s="26"/>
      <c r="M35" s="26"/>
      <c r="N35" s="26">
        <v>45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3">
        <f t="shared" si="0"/>
        <v>45</v>
      </c>
      <c r="AM35" s="23">
        <f t="shared" si="1"/>
        <v>1</v>
      </c>
      <c r="AN35" s="24">
        <f t="shared" si="5"/>
        <v>45</v>
      </c>
      <c r="AO35" s="23">
        <f t="shared" si="3"/>
        <v>45</v>
      </c>
      <c r="AP35" s="23">
        <f t="shared" si="4"/>
        <v>45</v>
      </c>
    </row>
    <row r="36" spans="1:42" s="28" customFormat="1" ht="9.9499999999999993" customHeight="1" x14ac:dyDescent="0.25">
      <c r="A36" s="12">
        <v>32</v>
      </c>
      <c r="B36" s="12" t="s">
        <v>4</v>
      </c>
      <c r="C36" s="13" t="s">
        <v>5</v>
      </c>
      <c r="D36" s="14" t="s">
        <v>6</v>
      </c>
      <c r="E36" s="13" t="s">
        <v>85</v>
      </c>
      <c r="F36" s="12" t="s">
        <v>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15" t="s">
        <v>101</v>
      </c>
      <c r="AM36" s="15" t="s">
        <v>101</v>
      </c>
      <c r="AN36" s="15" t="s">
        <v>101</v>
      </c>
      <c r="AO36" s="15" t="s">
        <v>101</v>
      </c>
      <c r="AP36" s="15" t="s">
        <v>101</v>
      </c>
    </row>
    <row r="37" spans="1:42" s="28" customFormat="1" ht="9.9499999999999993" customHeight="1" x14ac:dyDescent="0.25">
      <c r="A37" s="12">
        <v>33</v>
      </c>
      <c r="B37" s="12">
        <v>9035</v>
      </c>
      <c r="C37" s="13" t="s">
        <v>34</v>
      </c>
      <c r="D37" s="14" t="s">
        <v>93</v>
      </c>
      <c r="E37" s="13" t="s">
        <v>85</v>
      </c>
      <c r="F37" s="12">
        <v>17</v>
      </c>
      <c r="G37" s="40"/>
      <c r="H37" s="40"/>
      <c r="I37" s="40"/>
      <c r="J37" s="40"/>
      <c r="K37" s="40"/>
      <c r="L37" s="40"/>
      <c r="M37" s="40"/>
      <c r="N37" s="40">
        <v>47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15">
        <f t="shared" si="0"/>
        <v>47</v>
      </c>
      <c r="AM37" s="15">
        <f t="shared" si="1"/>
        <v>1</v>
      </c>
      <c r="AN37" s="17">
        <f t="shared" si="5"/>
        <v>47</v>
      </c>
      <c r="AO37" s="15">
        <f t="shared" si="3"/>
        <v>47</v>
      </c>
      <c r="AP37" s="15">
        <f t="shared" si="4"/>
        <v>47</v>
      </c>
    </row>
    <row r="38" spans="1:42" s="28" customFormat="1" ht="9.9499999999999993" customHeight="1" x14ac:dyDescent="0.25">
      <c r="A38" s="12">
        <v>34</v>
      </c>
      <c r="B38" s="12" t="s">
        <v>8</v>
      </c>
      <c r="C38" s="14" t="s">
        <v>9</v>
      </c>
      <c r="D38" s="14" t="s">
        <v>10</v>
      </c>
      <c r="E38" s="13" t="s">
        <v>85</v>
      </c>
      <c r="F38" s="12" t="s">
        <v>7</v>
      </c>
      <c r="G38" s="40"/>
      <c r="H38" s="40"/>
      <c r="I38" s="40"/>
      <c r="J38" s="40"/>
      <c r="K38" s="40"/>
      <c r="L38" s="40"/>
      <c r="M38" s="40"/>
      <c r="N38" s="40">
        <v>38</v>
      </c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15">
        <f t="shared" si="0"/>
        <v>38</v>
      </c>
      <c r="AM38" s="15">
        <f t="shared" si="1"/>
        <v>1</v>
      </c>
      <c r="AN38" s="17">
        <f t="shared" si="5"/>
        <v>38</v>
      </c>
      <c r="AO38" s="15">
        <f t="shared" si="3"/>
        <v>38</v>
      </c>
      <c r="AP38" s="15">
        <f t="shared" si="4"/>
        <v>38</v>
      </c>
    </row>
    <row r="39" spans="1:42" s="28" customFormat="1" ht="9.9499999999999993" customHeight="1" x14ac:dyDescent="0.25">
      <c r="A39" s="12">
        <v>35</v>
      </c>
      <c r="B39" s="12">
        <v>9016</v>
      </c>
      <c r="C39" s="14" t="s">
        <v>11</v>
      </c>
      <c r="D39" s="13" t="s">
        <v>10</v>
      </c>
      <c r="E39" s="13" t="s">
        <v>85</v>
      </c>
      <c r="F39" s="12" t="s">
        <v>12</v>
      </c>
      <c r="G39" s="40"/>
      <c r="H39" s="40"/>
      <c r="I39" s="40"/>
      <c r="J39" s="40"/>
      <c r="K39" s="40"/>
      <c r="L39" s="40"/>
      <c r="M39" s="40"/>
      <c r="N39" s="40">
        <v>32</v>
      </c>
      <c r="O39" s="40"/>
      <c r="P39" s="40"/>
      <c r="Q39" s="40"/>
      <c r="R39" s="40"/>
      <c r="S39" s="40"/>
      <c r="T39" s="40"/>
      <c r="U39" s="40"/>
      <c r="V39" s="40">
        <v>6</v>
      </c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15">
        <f t="shared" si="0"/>
        <v>38</v>
      </c>
      <c r="AM39" s="15">
        <f t="shared" si="1"/>
        <v>2</v>
      </c>
      <c r="AN39" s="17">
        <f t="shared" si="5"/>
        <v>19</v>
      </c>
      <c r="AO39" s="15">
        <f t="shared" si="3"/>
        <v>32</v>
      </c>
      <c r="AP39" s="15">
        <f t="shared" si="4"/>
        <v>6</v>
      </c>
    </row>
    <row r="40" spans="1:42" s="28" customFormat="1" ht="9.9499999999999993" customHeight="1" x14ac:dyDescent="0.25">
      <c r="A40" s="12">
        <v>36</v>
      </c>
      <c r="B40" s="12">
        <v>9096</v>
      </c>
      <c r="C40" s="14" t="s">
        <v>10</v>
      </c>
      <c r="D40" s="13" t="s">
        <v>10</v>
      </c>
      <c r="E40" s="13" t="s">
        <v>85</v>
      </c>
      <c r="F40" s="12" t="s">
        <v>7</v>
      </c>
      <c r="G40" s="40"/>
      <c r="H40" s="40"/>
      <c r="I40" s="40"/>
      <c r="J40" s="40"/>
      <c r="K40" s="40"/>
      <c r="L40" s="40"/>
      <c r="M40" s="40"/>
      <c r="N40" s="40">
        <v>43</v>
      </c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15">
        <f t="shared" si="0"/>
        <v>43</v>
      </c>
      <c r="AM40" s="15">
        <f t="shared" si="1"/>
        <v>1</v>
      </c>
      <c r="AN40" s="17">
        <f t="shared" si="5"/>
        <v>43</v>
      </c>
      <c r="AO40" s="15">
        <f t="shared" si="3"/>
        <v>43</v>
      </c>
      <c r="AP40" s="15">
        <f t="shared" si="4"/>
        <v>43</v>
      </c>
    </row>
    <row r="41" spans="1:42" s="28" customFormat="1" ht="9.9499999999999993" customHeight="1" x14ac:dyDescent="0.25">
      <c r="A41" s="12">
        <v>37</v>
      </c>
      <c r="B41" s="12">
        <v>9017</v>
      </c>
      <c r="C41" s="14" t="s">
        <v>13</v>
      </c>
      <c r="D41" s="14" t="s">
        <v>13</v>
      </c>
      <c r="E41" s="13" t="s">
        <v>85</v>
      </c>
      <c r="F41" s="12" t="s">
        <v>7</v>
      </c>
      <c r="G41" s="40"/>
      <c r="H41" s="40"/>
      <c r="I41" s="40"/>
      <c r="J41" s="40"/>
      <c r="K41" s="40"/>
      <c r="L41" s="40"/>
      <c r="M41" s="40"/>
      <c r="N41" s="40">
        <v>42</v>
      </c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15">
        <f t="shared" si="0"/>
        <v>42</v>
      </c>
      <c r="AM41" s="15">
        <f t="shared" si="1"/>
        <v>1</v>
      </c>
      <c r="AN41" s="17">
        <f t="shared" si="5"/>
        <v>42</v>
      </c>
      <c r="AO41" s="15">
        <f t="shared" si="3"/>
        <v>42</v>
      </c>
      <c r="AP41" s="15">
        <f t="shared" si="4"/>
        <v>42</v>
      </c>
    </row>
    <row r="42" spans="1:42" s="28" customFormat="1" ht="9.9499999999999993" customHeight="1" x14ac:dyDescent="0.25">
      <c r="A42" s="12">
        <v>38</v>
      </c>
      <c r="B42" s="12" t="s">
        <v>14</v>
      </c>
      <c r="C42" s="14" t="s">
        <v>15</v>
      </c>
      <c r="D42" s="14" t="s">
        <v>13</v>
      </c>
      <c r="E42" s="13" t="s">
        <v>85</v>
      </c>
      <c r="F42" s="12" t="s">
        <v>7</v>
      </c>
      <c r="G42" s="40"/>
      <c r="H42" s="40"/>
      <c r="I42" s="40"/>
      <c r="J42" s="40"/>
      <c r="K42" s="40"/>
      <c r="L42" s="40"/>
      <c r="M42" s="40"/>
      <c r="N42" s="40">
        <v>42</v>
      </c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15">
        <f t="shared" si="0"/>
        <v>42</v>
      </c>
      <c r="AM42" s="15">
        <f t="shared" si="1"/>
        <v>1</v>
      </c>
      <c r="AN42" s="17">
        <f t="shared" si="5"/>
        <v>42</v>
      </c>
      <c r="AO42" s="15">
        <f t="shared" si="3"/>
        <v>42</v>
      </c>
      <c r="AP42" s="15">
        <f t="shared" si="4"/>
        <v>42</v>
      </c>
    </row>
    <row r="43" spans="1:42" s="28" customFormat="1" ht="9.9499999999999993" customHeight="1" x14ac:dyDescent="0.25">
      <c r="A43" s="12">
        <v>39</v>
      </c>
      <c r="B43" s="12">
        <v>9018</v>
      </c>
      <c r="C43" s="14" t="s">
        <v>16</v>
      </c>
      <c r="D43" s="14" t="s">
        <v>13</v>
      </c>
      <c r="E43" s="13" t="s">
        <v>85</v>
      </c>
      <c r="F43" s="12" t="s">
        <v>7</v>
      </c>
      <c r="G43" s="40"/>
      <c r="H43" s="40"/>
      <c r="I43" s="40"/>
      <c r="J43" s="40"/>
      <c r="K43" s="40"/>
      <c r="L43" s="40"/>
      <c r="M43" s="40"/>
      <c r="N43" s="40">
        <v>41</v>
      </c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15">
        <f t="shared" si="0"/>
        <v>41</v>
      </c>
      <c r="AM43" s="15">
        <f t="shared" si="1"/>
        <v>1</v>
      </c>
      <c r="AN43" s="17">
        <f t="shared" si="5"/>
        <v>41</v>
      </c>
      <c r="AO43" s="15">
        <f t="shared" si="3"/>
        <v>41</v>
      </c>
      <c r="AP43" s="15">
        <f t="shared" si="4"/>
        <v>41</v>
      </c>
    </row>
    <row r="44" spans="1:42" s="28" customFormat="1" ht="9.9499999999999993" customHeight="1" x14ac:dyDescent="0.25">
      <c r="A44" s="12">
        <v>40</v>
      </c>
      <c r="B44" s="12" t="s">
        <v>23</v>
      </c>
      <c r="C44" s="14" t="s">
        <v>24</v>
      </c>
      <c r="D44" s="14" t="s">
        <v>13</v>
      </c>
      <c r="E44" s="13" t="s">
        <v>85</v>
      </c>
      <c r="F44" s="12" t="s">
        <v>7</v>
      </c>
      <c r="G44" s="40"/>
      <c r="H44" s="40"/>
      <c r="I44" s="40"/>
      <c r="J44" s="40"/>
      <c r="K44" s="40"/>
      <c r="L44" s="40"/>
      <c r="M44" s="40"/>
      <c r="N44" s="40">
        <v>41</v>
      </c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15">
        <f t="shared" si="0"/>
        <v>41</v>
      </c>
      <c r="AM44" s="15">
        <f t="shared" si="1"/>
        <v>1</v>
      </c>
      <c r="AN44" s="17">
        <f t="shared" si="5"/>
        <v>41</v>
      </c>
      <c r="AO44" s="15">
        <f t="shared" si="3"/>
        <v>41</v>
      </c>
      <c r="AP44" s="15">
        <f t="shared" si="4"/>
        <v>41</v>
      </c>
    </row>
    <row r="45" spans="1:42" s="28" customFormat="1" ht="9.9499999999999993" customHeight="1" x14ac:dyDescent="0.25">
      <c r="A45" s="12">
        <v>41</v>
      </c>
      <c r="B45" s="12" t="s">
        <v>20</v>
      </c>
      <c r="C45" s="14" t="s">
        <v>21</v>
      </c>
      <c r="D45" s="14" t="s">
        <v>22</v>
      </c>
      <c r="E45" s="13" t="s">
        <v>85</v>
      </c>
      <c r="F45" s="12" t="s">
        <v>7</v>
      </c>
      <c r="G45" s="40"/>
      <c r="H45" s="40"/>
      <c r="I45" s="40"/>
      <c r="J45" s="40"/>
      <c r="K45" s="40"/>
      <c r="L45" s="40"/>
      <c r="M45" s="40"/>
      <c r="N45" s="40">
        <v>41</v>
      </c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>
        <v>8</v>
      </c>
      <c r="AI45" s="40"/>
      <c r="AJ45" s="40"/>
      <c r="AK45" s="40"/>
      <c r="AL45" s="15">
        <f t="shared" si="0"/>
        <v>49</v>
      </c>
      <c r="AM45" s="15">
        <f t="shared" si="1"/>
        <v>2</v>
      </c>
      <c r="AN45" s="17">
        <f t="shared" si="5"/>
        <v>24.5</v>
      </c>
      <c r="AO45" s="15">
        <f t="shared" si="3"/>
        <v>41</v>
      </c>
      <c r="AP45" s="15">
        <f t="shared" si="4"/>
        <v>8</v>
      </c>
    </row>
    <row r="46" spans="1:42" s="28" customFormat="1" ht="9.9499999999999993" customHeight="1" x14ac:dyDescent="0.25">
      <c r="A46" s="12">
        <v>42</v>
      </c>
      <c r="B46" s="12" t="s">
        <v>43</v>
      </c>
      <c r="C46" s="14" t="s">
        <v>22</v>
      </c>
      <c r="D46" s="14" t="s">
        <v>22</v>
      </c>
      <c r="E46" s="13" t="s">
        <v>85</v>
      </c>
      <c r="F46" s="12" t="s">
        <v>7</v>
      </c>
      <c r="G46" s="40"/>
      <c r="H46" s="40"/>
      <c r="I46" s="40"/>
      <c r="J46" s="40"/>
      <c r="K46" s="40"/>
      <c r="L46" s="40"/>
      <c r="M46" s="40"/>
      <c r="N46" s="40">
        <v>40</v>
      </c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15">
        <f t="shared" si="0"/>
        <v>40</v>
      </c>
      <c r="AM46" s="15">
        <f t="shared" si="1"/>
        <v>1</v>
      </c>
      <c r="AN46" s="17">
        <f t="shared" si="5"/>
        <v>40</v>
      </c>
      <c r="AO46" s="15">
        <f t="shared" si="3"/>
        <v>40</v>
      </c>
      <c r="AP46" s="15">
        <f t="shared" si="4"/>
        <v>40</v>
      </c>
    </row>
    <row r="47" spans="1:42" s="28" customFormat="1" ht="9.9499999999999993" customHeight="1" x14ac:dyDescent="0.25">
      <c r="A47" s="12">
        <v>43</v>
      </c>
      <c r="B47" s="12">
        <v>9040</v>
      </c>
      <c r="C47" s="14" t="s">
        <v>41</v>
      </c>
      <c r="D47" s="14" t="s">
        <v>41</v>
      </c>
      <c r="E47" s="13" t="s">
        <v>85</v>
      </c>
      <c r="F47" s="12" t="s">
        <v>7</v>
      </c>
      <c r="G47" s="40"/>
      <c r="H47" s="40"/>
      <c r="I47" s="40"/>
      <c r="J47" s="40"/>
      <c r="K47" s="40"/>
      <c r="L47" s="40"/>
      <c r="M47" s="40"/>
      <c r="N47" s="40">
        <v>41</v>
      </c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15">
        <f t="shared" si="0"/>
        <v>41</v>
      </c>
      <c r="AM47" s="15">
        <f t="shared" si="1"/>
        <v>1</v>
      </c>
      <c r="AN47" s="17">
        <f t="shared" si="5"/>
        <v>41</v>
      </c>
      <c r="AO47" s="15">
        <f t="shared" si="3"/>
        <v>41</v>
      </c>
      <c r="AP47" s="15">
        <f t="shared" si="4"/>
        <v>41</v>
      </c>
    </row>
    <row r="48" spans="1:42" s="28" customFormat="1" ht="9.9499999999999993" customHeight="1" x14ac:dyDescent="0.25">
      <c r="A48" s="12">
        <v>44</v>
      </c>
      <c r="B48" s="12">
        <v>9041</v>
      </c>
      <c r="C48" s="14" t="s">
        <v>42</v>
      </c>
      <c r="D48" s="14" t="s">
        <v>41</v>
      </c>
      <c r="E48" s="13" t="s">
        <v>85</v>
      </c>
      <c r="F48" s="12" t="s">
        <v>7</v>
      </c>
      <c r="G48" s="41"/>
      <c r="H48" s="41"/>
      <c r="I48" s="41"/>
      <c r="J48" s="41"/>
      <c r="K48" s="41"/>
      <c r="L48" s="41"/>
      <c r="M48" s="41"/>
      <c r="N48" s="41">
        <v>59</v>
      </c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18">
        <f t="shared" si="0"/>
        <v>59</v>
      </c>
      <c r="AM48" s="18">
        <f t="shared" si="1"/>
        <v>1</v>
      </c>
      <c r="AN48" s="42">
        <f t="shared" si="5"/>
        <v>59</v>
      </c>
      <c r="AO48" s="18">
        <f t="shared" si="3"/>
        <v>59</v>
      </c>
      <c r="AP48" s="18">
        <f t="shared" si="4"/>
        <v>59</v>
      </c>
    </row>
    <row r="49" spans="1:42" x14ac:dyDescent="0.25">
      <c r="A49" s="31" t="s">
        <v>90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19"/>
      <c r="AL49" s="6">
        <f>SUM(AL5:AL48)</f>
        <v>1584</v>
      </c>
      <c r="AM49" s="6">
        <f>SUM(AM5:AM48)</f>
        <v>59</v>
      </c>
      <c r="AN49" s="4">
        <f t="shared" si="5"/>
        <v>26.847457627118644</v>
      </c>
      <c r="AO49" s="6">
        <f>MAX(AO5:AO48)</f>
        <v>60</v>
      </c>
      <c r="AP49" s="5">
        <f>MIN(AP5:AP48)</f>
        <v>1</v>
      </c>
    </row>
  </sheetData>
  <mergeCells count="14">
    <mergeCell ref="A49:AJ49"/>
    <mergeCell ref="A1:AP2"/>
    <mergeCell ref="A3:A4"/>
    <mergeCell ref="C3:C4"/>
    <mergeCell ref="B3:B4"/>
    <mergeCell ref="E3:E4"/>
    <mergeCell ref="D3:D4"/>
    <mergeCell ref="F3:F4"/>
    <mergeCell ref="AO3:AO4"/>
    <mergeCell ref="AP3:AP4"/>
    <mergeCell ref="AN3:AN4"/>
    <mergeCell ref="AL3:AL4"/>
    <mergeCell ref="AM3:AM4"/>
    <mergeCell ref="G3:AK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2025-08-04T04:18:28Z</cp:lastPrinted>
  <dcterms:created xsi:type="dcterms:W3CDTF">2019-05-31T22:02:35Z</dcterms:created>
  <dcterms:modified xsi:type="dcterms:W3CDTF">2025-08-04T04:20:18Z</dcterms:modified>
</cp:coreProperties>
</file>