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36" i="1" l="1"/>
  <c r="AF36" i="1"/>
  <c r="AE36" i="1"/>
  <c r="AD36" i="1"/>
  <c r="AC36" i="1"/>
  <c r="AB36" i="1"/>
  <c r="Y36" i="1"/>
  <c r="AH36" i="1" s="1"/>
  <c r="J36" i="1"/>
  <c r="AG35" i="1"/>
  <c r="AF35" i="1"/>
  <c r="AD35" i="1"/>
  <c r="AC35" i="1"/>
  <c r="AB35" i="1"/>
  <c r="Y35" i="1"/>
  <c r="J35" i="1"/>
  <c r="AH35" i="1" s="1"/>
  <c r="AG34" i="1"/>
  <c r="AF34" i="1"/>
  <c r="AD34" i="1"/>
  <c r="AC34" i="1"/>
  <c r="AB34" i="1"/>
  <c r="Y34" i="1"/>
  <c r="AH34" i="1" s="1"/>
  <c r="J34" i="1"/>
  <c r="AE34" i="1" s="1"/>
  <c r="AG33" i="1"/>
  <c r="AF33" i="1"/>
  <c r="AD33" i="1"/>
  <c r="AC33" i="1"/>
  <c r="AB33" i="1"/>
  <c r="Y33" i="1"/>
  <c r="AH33" i="1" s="1"/>
  <c r="J33" i="1"/>
  <c r="AE33" i="1" s="1"/>
  <c r="B33" i="1"/>
  <c r="AG32" i="1"/>
  <c r="AF32" i="1"/>
  <c r="AD32" i="1"/>
  <c r="AC32" i="1"/>
  <c r="AB32" i="1"/>
  <c r="Y32" i="1"/>
  <c r="AH32" i="1" s="1"/>
  <c r="J32" i="1"/>
  <c r="AE32" i="1" s="1"/>
  <c r="B32" i="1"/>
  <c r="AG31" i="1"/>
  <c r="AF31" i="1"/>
  <c r="AE31" i="1"/>
  <c r="AD31" i="1"/>
  <c r="AC31" i="1"/>
  <c r="AB31" i="1"/>
  <c r="Y31" i="1"/>
  <c r="AH31" i="1" s="1"/>
  <c r="J31" i="1"/>
  <c r="B31" i="1"/>
  <c r="AG30" i="1"/>
  <c r="AF30" i="1"/>
  <c r="AE30" i="1"/>
  <c r="AD30" i="1"/>
  <c r="AC30" i="1"/>
  <c r="AB30" i="1"/>
  <c r="Y30" i="1"/>
  <c r="AH30" i="1" s="1"/>
  <c r="J30" i="1"/>
  <c r="B30" i="1"/>
  <c r="AG29" i="1"/>
  <c r="AF29" i="1"/>
  <c r="AE29" i="1"/>
  <c r="AD29" i="1"/>
  <c r="AC29" i="1"/>
  <c r="AB29" i="1"/>
  <c r="Y29" i="1"/>
  <c r="AH29" i="1" s="1"/>
  <c r="J29" i="1"/>
  <c r="AG28" i="1"/>
  <c r="AF28" i="1"/>
  <c r="AD28" i="1"/>
  <c r="AC28" i="1"/>
  <c r="AB28" i="1"/>
  <c r="Y28" i="1"/>
  <c r="J28" i="1"/>
  <c r="AH28" i="1" s="1"/>
  <c r="AG27" i="1"/>
  <c r="AF27" i="1"/>
  <c r="AE27" i="1"/>
  <c r="AD27" i="1"/>
  <c r="AC27" i="1"/>
  <c r="AB27" i="1"/>
  <c r="Y27" i="1"/>
  <c r="AH27" i="1" s="1"/>
  <c r="J27" i="1"/>
  <c r="AG26" i="1"/>
  <c r="AF26" i="1"/>
  <c r="AD26" i="1"/>
  <c r="AC26" i="1"/>
  <c r="AB26" i="1"/>
  <c r="Y26" i="1"/>
  <c r="J26" i="1"/>
  <c r="AE26" i="1" s="1"/>
  <c r="AG25" i="1"/>
  <c r="AF25" i="1"/>
  <c r="AE25" i="1"/>
  <c r="AD25" i="1"/>
  <c r="AC25" i="1"/>
  <c r="AB25" i="1"/>
  <c r="Y25" i="1"/>
  <c r="AH25" i="1" s="1"/>
  <c r="J25" i="1"/>
  <c r="AG24" i="1"/>
  <c r="AF24" i="1"/>
  <c r="AD24" i="1"/>
  <c r="AC24" i="1"/>
  <c r="AB24" i="1"/>
  <c r="Y24" i="1"/>
  <c r="J24" i="1"/>
  <c r="AH24" i="1" s="1"/>
  <c r="AG23" i="1"/>
  <c r="AF23" i="1"/>
  <c r="AE23" i="1"/>
  <c r="AD23" i="1"/>
  <c r="AC23" i="1"/>
  <c r="AB23" i="1"/>
  <c r="Y23" i="1"/>
  <c r="AH23" i="1" s="1"/>
  <c r="J23" i="1"/>
  <c r="AG22" i="1"/>
  <c r="AF22" i="1"/>
  <c r="AD22" i="1"/>
  <c r="AC22" i="1"/>
  <c r="AB22" i="1"/>
  <c r="Y22" i="1"/>
  <c r="J22" i="1"/>
  <c r="AH22" i="1" s="1"/>
  <c r="AG21" i="1"/>
  <c r="AF21" i="1"/>
  <c r="AE21" i="1"/>
  <c r="AD21" i="1"/>
  <c r="AC21" i="1"/>
  <c r="AB21" i="1"/>
  <c r="Y21" i="1"/>
  <c r="AH21" i="1" s="1"/>
  <c r="J21" i="1"/>
  <c r="AG20" i="1"/>
  <c r="AF20" i="1"/>
  <c r="AD20" i="1"/>
  <c r="AC20" i="1"/>
  <c r="AB20" i="1"/>
  <c r="Y20" i="1"/>
  <c r="J20" i="1"/>
  <c r="AH20" i="1" s="1"/>
  <c r="B20" i="1"/>
  <c r="AG19" i="1"/>
  <c r="AF19" i="1"/>
  <c r="AD19" i="1"/>
  <c r="AC19" i="1"/>
  <c r="AB19" i="1"/>
  <c r="Y19" i="1"/>
  <c r="J19" i="1"/>
  <c r="AE19" i="1" s="1"/>
  <c r="B19" i="1"/>
  <c r="AG18" i="1"/>
  <c r="AF18" i="1"/>
  <c r="AD18" i="1"/>
  <c r="AC18" i="1"/>
  <c r="AB18" i="1"/>
  <c r="Y18" i="1"/>
  <c r="J18" i="1"/>
  <c r="AH18" i="1" s="1"/>
  <c r="AG17" i="1"/>
  <c r="AF17" i="1"/>
  <c r="AD17" i="1"/>
  <c r="AC17" i="1"/>
  <c r="AB17" i="1"/>
  <c r="AE17" i="1" s="1"/>
  <c r="Y17" i="1"/>
  <c r="AH17" i="1" s="1"/>
  <c r="J17" i="1"/>
  <c r="B17" i="1"/>
  <c r="AG16" i="1"/>
  <c r="AF16" i="1"/>
  <c r="AE16" i="1"/>
  <c r="AD16" i="1"/>
  <c r="AC16" i="1"/>
  <c r="AB16" i="1"/>
  <c r="Y16" i="1"/>
  <c r="AH16" i="1" s="1"/>
  <c r="J16" i="1"/>
  <c r="AG15" i="1"/>
  <c r="AF15" i="1"/>
  <c r="AD15" i="1"/>
  <c r="AC15" i="1"/>
  <c r="AB15" i="1"/>
  <c r="AE15" i="1" s="1"/>
  <c r="Y15" i="1"/>
  <c r="J15" i="1"/>
  <c r="AH15" i="1" s="1"/>
  <c r="B15" i="1"/>
  <c r="AG14" i="1"/>
  <c r="AF14" i="1"/>
  <c r="AD14" i="1"/>
  <c r="AC14" i="1"/>
  <c r="AB14" i="1"/>
  <c r="Y14" i="1"/>
  <c r="J14" i="1"/>
  <c r="AE14" i="1" s="1"/>
  <c r="AG13" i="1"/>
  <c r="AF13" i="1"/>
  <c r="AE13" i="1"/>
  <c r="AD13" i="1"/>
  <c r="AC13" i="1"/>
  <c r="AB13" i="1"/>
  <c r="Y13" i="1"/>
  <c r="AH13" i="1" s="1"/>
  <c r="J13" i="1"/>
  <c r="AG12" i="1"/>
  <c r="AF12" i="1"/>
  <c r="AD12" i="1"/>
  <c r="AC12" i="1"/>
  <c r="AB12" i="1"/>
  <c r="Y12" i="1"/>
  <c r="J12" i="1"/>
  <c r="AE12" i="1" s="1"/>
  <c r="AG11" i="1"/>
  <c r="AF11" i="1"/>
  <c r="AD11" i="1"/>
  <c r="AC11" i="1"/>
  <c r="AB11" i="1"/>
  <c r="AE11" i="1" s="1"/>
  <c r="Y11" i="1"/>
  <c r="AH11" i="1" s="1"/>
  <c r="J11" i="1"/>
  <c r="AH12" i="1" l="1"/>
  <c r="AE20" i="1"/>
  <c r="AE28" i="1"/>
  <c r="AH14" i="1"/>
  <c r="AH19" i="1"/>
  <c r="AH26" i="1"/>
  <c r="AE22" i="1"/>
  <c r="AE35" i="1"/>
  <c r="AE18" i="1"/>
  <c r="AE24" i="1"/>
</calcChain>
</file>

<file path=xl/sharedStrings.xml><?xml version="1.0" encoding="utf-8"?>
<sst xmlns="http://schemas.openxmlformats.org/spreadsheetml/2006/main" count="135" uniqueCount="93">
  <si>
    <t>TABEL 74</t>
  </si>
  <si>
    <t>JUMLAH PENDERITA DAN KEMATIAN PADA KLB MENURUT JENIS KEJADIAN LUAR BIASA (KLB)</t>
  </si>
  <si>
    <t>KABUPATEN KLATEN</t>
  </si>
  <si>
    <t>TAHUN 2025</t>
  </si>
  <si>
    <t>NO</t>
  </si>
  <si>
    <t>JENIS KEJADIAN LUAR BIASA</t>
  </si>
  <si>
    <t>YANG TERSERANG</t>
  </si>
  <si>
    <t>WAKTU KEJADIAN (TANGGAL)</t>
  </si>
  <si>
    <t>JUMLAH PENDERITA</t>
  </si>
  <si>
    <t>KELOMPOK UMUR PENDERITA</t>
  </si>
  <si>
    <t>JUMLAH KEMATIAN</t>
  </si>
  <si>
    <t>JUMLAH PENDUDUK TERANCAM</t>
  </si>
  <si>
    <t>ATTACK RATE (%)</t>
  </si>
  <si>
    <t>CFR (%)</t>
  </si>
  <si>
    <t>JUMLAH KEC</t>
  </si>
  <si>
    <t>JUMLAH DESA/KEL</t>
  </si>
  <si>
    <t>DIKETAHUI</t>
  </si>
  <si>
    <t>DITANGGU-LANGI</t>
  </si>
  <si>
    <t>AKHIR</t>
  </si>
  <si>
    <t>L</t>
  </si>
  <si>
    <t>P</t>
  </si>
  <si>
    <t>L+P</t>
  </si>
  <si>
    <t>0-7 HARI</t>
  </si>
  <si>
    <t>8-28 HARI</t>
  </si>
  <si>
    <t>1-11 BLN</t>
  </si>
  <si>
    <t>1-4 THN</t>
  </si>
  <si>
    <t>5-9 THN</t>
  </si>
  <si>
    <t>10-14 THN</t>
  </si>
  <si>
    <t>15-19 THN</t>
  </si>
  <si>
    <t>20-44 THN</t>
  </si>
  <si>
    <t>45-54 THN</t>
  </si>
  <si>
    <t>55-59 THN</t>
  </si>
  <si>
    <t>60-69 THN</t>
  </si>
  <si>
    <t>70+ THN</t>
  </si>
  <si>
    <t>AFP</t>
  </si>
  <si>
    <t>Cawas</t>
  </si>
  <si>
    <t>Nanggulan</t>
  </si>
  <si>
    <t>Prambanan</t>
  </si>
  <si>
    <t>Kebondalem Lor</t>
  </si>
  <si>
    <t>CAWAS</t>
  </si>
  <si>
    <t>Tugu</t>
  </si>
  <si>
    <t>07/02/2025</t>
  </si>
  <si>
    <t>Trucuk</t>
  </si>
  <si>
    <t>03/02/2025</t>
  </si>
  <si>
    <t>Klaten Utara</t>
  </si>
  <si>
    <t>Sekarsuli</t>
  </si>
  <si>
    <t>Kalikebo</t>
  </si>
  <si>
    <t>Delanggu</t>
  </si>
  <si>
    <t>Kepanjen</t>
  </si>
  <si>
    <t>Kalikotes</t>
  </si>
  <si>
    <t>Tambong Wetan</t>
  </si>
  <si>
    <t>04/03/2025</t>
  </si>
  <si>
    <t>Karanganom</t>
  </si>
  <si>
    <t>Padas</t>
  </si>
  <si>
    <t>08/04/2025</t>
  </si>
  <si>
    <t>Gantiwarno</t>
  </si>
  <si>
    <t>Karangturi</t>
  </si>
  <si>
    <t>Klaten Selatan</t>
  </si>
  <si>
    <t>Jetis</t>
  </si>
  <si>
    <t>Cawas I</t>
  </si>
  <si>
    <t>Manisrenggo</t>
  </si>
  <si>
    <t>Tanjungsari</t>
  </si>
  <si>
    <t>07/06/2025</t>
  </si>
  <si>
    <t>Taskombang</t>
  </si>
  <si>
    <t>Karangdowo</t>
  </si>
  <si>
    <t>Ngolodono</t>
  </si>
  <si>
    <t>04/07/2025</t>
  </si>
  <si>
    <t>Wedi</t>
  </si>
  <si>
    <t>Pesu</t>
  </si>
  <si>
    <t>03/07/2025</t>
  </si>
  <si>
    <t>Kebonarum</t>
  </si>
  <si>
    <t>Ngrundul</t>
  </si>
  <si>
    <t>02/07/2025</t>
  </si>
  <si>
    <t>Pertusis</t>
  </si>
  <si>
    <t>Juwiring</t>
  </si>
  <si>
    <t>Kwarasan</t>
  </si>
  <si>
    <t>Kemalang</t>
  </si>
  <si>
    <t>Panggang</t>
  </si>
  <si>
    <t>Brangkal</t>
  </si>
  <si>
    <t>Birit</t>
  </si>
  <si>
    <t>08/10/2025</t>
  </si>
  <si>
    <t>Jatinom</t>
  </si>
  <si>
    <t>Kayumas</t>
  </si>
  <si>
    <t>Ceper</t>
  </si>
  <si>
    <t>Ngawonggo</t>
  </si>
  <si>
    <t>06/11/2025</t>
  </si>
  <si>
    <t>Pedan</t>
  </si>
  <si>
    <t>Sobayan</t>
  </si>
  <si>
    <t>07/12/2025</t>
  </si>
  <si>
    <t>KERACUNAN PANGAN</t>
  </si>
  <si>
    <t>Karangtalun</t>
  </si>
  <si>
    <t>06/12/2025</t>
  </si>
  <si>
    <t>Sumber: Pokja Surveilans , Karantina Kesehatan dan Imunisasi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</si>
</sst>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d/mm/yyyy;@"/>
    <numFmt numFmtId="166" formatCode="#,##0.0_);\(#,##0.0\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/>
    <xf numFmtId="0" fontId="1" fillId="0" borderId="4" xfId="0" applyFont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7" xfId="0" applyFont="1" applyBorder="1"/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37" fontId="2" fillId="0" borderId="7" xfId="0" applyNumberFormat="1" applyFont="1" applyBorder="1" applyAlignment="1">
      <alignment vertical="center"/>
    </xf>
    <xf numFmtId="165" fontId="6" fillId="0" borderId="16" xfId="1" applyNumberFormat="1" applyFont="1" applyBorder="1" applyAlignment="1">
      <alignment horizontal="center" vertical="center"/>
    </xf>
    <xf numFmtId="37" fontId="2" fillId="0" borderId="7" xfId="0" applyNumberFormat="1" applyFont="1" applyBorder="1" applyAlignment="1">
      <alignment horizontal="right" vertical="center"/>
    </xf>
    <xf numFmtId="37" fontId="6" fillId="0" borderId="16" xfId="1" applyNumberFormat="1" applyFont="1" applyBorder="1" applyAlignment="1">
      <alignment horizontal="right" vertical="center"/>
    </xf>
    <xf numFmtId="37" fontId="2" fillId="0" borderId="10" xfId="0" applyNumberFormat="1" applyFont="1" applyBorder="1" applyAlignment="1">
      <alignment horizontal="right" vertical="center"/>
    </xf>
    <xf numFmtId="39" fontId="2" fillId="0" borderId="7" xfId="0" applyNumberFormat="1" applyFont="1" applyBorder="1" applyAlignment="1">
      <alignment horizontal="right" vertical="center"/>
    </xf>
    <xf numFmtId="166" fontId="2" fillId="0" borderId="7" xfId="0" applyNumberFormat="1" applyFont="1" applyBorder="1" applyAlignment="1">
      <alignment horizontal="right" vertical="center"/>
    </xf>
    <xf numFmtId="165" fontId="6" fillId="0" borderId="16" xfId="1" quotePrefix="1" applyNumberFormat="1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37" fontId="2" fillId="0" borderId="18" xfId="0" applyNumberFormat="1" applyFont="1" applyBorder="1" applyAlignment="1">
      <alignment vertical="center"/>
    </xf>
    <xf numFmtId="37" fontId="2" fillId="0" borderId="19" xfId="0" applyNumberFormat="1" applyFont="1" applyBorder="1" applyAlignment="1">
      <alignment vertical="center"/>
    </xf>
    <xf numFmtId="166" fontId="2" fillId="0" borderId="18" xfId="0" applyNumberFormat="1" applyFont="1" applyBorder="1" applyAlignment="1">
      <alignment vertical="center"/>
    </xf>
    <xf numFmtId="37" fontId="2" fillId="0" borderId="0" xfId="0" applyNumberFormat="1" applyFont="1" applyAlignment="1">
      <alignment vertical="center"/>
    </xf>
    <xf numFmtId="0" fontId="2" fillId="0" borderId="0" xfId="0" applyFont="1"/>
  </cellXfs>
  <cellStyles count="2">
    <cellStyle name="Comma 10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07"/>
  <sheetViews>
    <sheetView tabSelected="1" workbookViewId="0">
      <selection activeCell="A3" sqref="A3:AH3"/>
    </sheetView>
  </sheetViews>
  <sheetFormatPr defaultColWidth="14.42578125" defaultRowHeight="15" x14ac:dyDescent="0.25"/>
  <cols>
    <col min="1" max="1" width="5.7109375" customWidth="1"/>
    <col min="2" max="2" width="25.42578125" customWidth="1"/>
    <col min="3" max="3" width="20.140625" customWidth="1"/>
    <col min="4" max="4" width="22.42578125" customWidth="1"/>
    <col min="5" max="5" width="14.28515625" customWidth="1"/>
    <col min="6" max="6" width="13.7109375" customWidth="1"/>
    <col min="7" max="7" width="15.28515625" customWidth="1"/>
    <col min="8" max="10" width="8.7109375" customWidth="1"/>
    <col min="11" max="11" width="8.140625" customWidth="1"/>
    <col min="12" max="12" width="7.140625" customWidth="1"/>
    <col min="13" max="15" width="6.42578125" customWidth="1"/>
    <col min="16" max="16" width="8" customWidth="1"/>
    <col min="17" max="17" width="7.28515625" customWidth="1"/>
    <col min="18" max="18" width="7.7109375" customWidth="1"/>
    <col min="19" max="19" width="9.7109375" customWidth="1"/>
    <col min="20" max="20" width="9" customWidth="1"/>
    <col min="21" max="21" width="8.42578125" customWidth="1"/>
    <col min="22" max="22" width="6.42578125" customWidth="1"/>
    <col min="23" max="28" width="7.7109375" customWidth="1"/>
    <col min="29" max="34" width="9.7109375" customWidth="1"/>
  </cols>
  <sheetData>
    <row r="1" spans="1:34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ht="15.75" x14ac:dyDescent="0.25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4" ht="15.75" x14ac:dyDescent="0.2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 ht="15.75" x14ac:dyDescent="0.2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ht="15.75" thickBo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15.75" x14ac:dyDescent="0.25">
      <c r="A7" s="6" t="s">
        <v>4</v>
      </c>
      <c r="B7" s="7" t="s">
        <v>5</v>
      </c>
      <c r="C7" s="8" t="s">
        <v>6</v>
      </c>
      <c r="D7" s="9"/>
      <c r="E7" s="10" t="s">
        <v>7</v>
      </c>
      <c r="F7" s="11"/>
      <c r="G7" s="12"/>
      <c r="H7" s="13" t="s">
        <v>8</v>
      </c>
      <c r="I7" s="11"/>
      <c r="J7" s="12"/>
      <c r="K7" s="13" t="s">
        <v>9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2"/>
      <c r="W7" s="13" t="s">
        <v>10</v>
      </c>
      <c r="X7" s="11"/>
      <c r="Y7" s="12"/>
      <c r="Z7" s="13" t="s">
        <v>11</v>
      </c>
      <c r="AA7" s="11"/>
      <c r="AB7" s="12"/>
      <c r="AC7" s="14" t="s">
        <v>12</v>
      </c>
      <c r="AD7" s="11"/>
      <c r="AE7" s="12"/>
      <c r="AF7" s="13" t="s">
        <v>13</v>
      </c>
      <c r="AG7" s="11"/>
      <c r="AH7" s="12"/>
    </row>
    <row r="8" spans="1:34" ht="25.5" customHeight="1" x14ac:dyDescent="0.25">
      <c r="A8" s="15"/>
      <c r="B8" s="15"/>
      <c r="C8" s="16" t="s">
        <v>14</v>
      </c>
      <c r="D8" s="16" t="s">
        <v>15</v>
      </c>
      <c r="E8" s="17"/>
      <c r="F8" s="4"/>
      <c r="G8" s="18"/>
      <c r="H8" s="19"/>
      <c r="I8" s="20"/>
      <c r="J8" s="21"/>
      <c r="K8" s="19"/>
      <c r="L8" s="20"/>
      <c r="M8" s="20"/>
      <c r="N8" s="20"/>
      <c r="O8" s="20"/>
      <c r="P8" s="20"/>
      <c r="Q8" s="20"/>
      <c r="R8" s="20"/>
      <c r="S8" s="20"/>
      <c r="T8" s="20"/>
      <c r="U8" s="20"/>
      <c r="V8" s="21"/>
      <c r="W8" s="19"/>
      <c r="X8" s="20"/>
      <c r="Y8" s="21"/>
      <c r="Z8" s="19"/>
      <c r="AA8" s="20"/>
      <c r="AB8" s="21"/>
      <c r="AC8" s="19"/>
      <c r="AD8" s="20"/>
      <c r="AE8" s="21"/>
      <c r="AF8" s="19"/>
      <c r="AG8" s="20"/>
      <c r="AH8" s="21"/>
    </row>
    <row r="9" spans="1:34" ht="31.5" x14ac:dyDescent="0.25">
      <c r="A9" s="22"/>
      <c r="B9" s="22"/>
      <c r="C9" s="22"/>
      <c r="D9" s="22"/>
      <c r="E9" s="23" t="s">
        <v>16</v>
      </c>
      <c r="F9" s="23" t="s">
        <v>17</v>
      </c>
      <c r="G9" s="23" t="s">
        <v>18</v>
      </c>
      <c r="H9" s="24" t="s">
        <v>19</v>
      </c>
      <c r="I9" s="24" t="s">
        <v>20</v>
      </c>
      <c r="J9" s="24" t="s">
        <v>21</v>
      </c>
      <c r="K9" s="24" t="s">
        <v>22</v>
      </c>
      <c r="L9" s="24" t="s">
        <v>23</v>
      </c>
      <c r="M9" s="24" t="s">
        <v>24</v>
      </c>
      <c r="N9" s="24" t="s">
        <v>25</v>
      </c>
      <c r="O9" s="24" t="s">
        <v>26</v>
      </c>
      <c r="P9" s="24" t="s">
        <v>27</v>
      </c>
      <c r="Q9" s="24" t="s">
        <v>28</v>
      </c>
      <c r="R9" s="24" t="s">
        <v>29</v>
      </c>
      <c r="S9" s="24" t="s">
        <v>30</v>
      </c>
      <c r="T9" s="24" t="s">
        <v>31</v>
      </c>
      <c r="U9" s="24" t="s">
        <v>32</v>
      </c>
      <c r="V9" s="24" t="s">
        <v>33</v>
      </c>
      <c r="W9" s="24" t="s">
        <v>19</v>
      </c>
      <c r="X9" s="24" t="s">
        <v>20</v>
      </c>
      <c r="Y9" s="25" t="s">
        <v>21</v>
      </c>
      <c r="Z9" s="24" t="s">
        <v>19</v>
      </c>
      <c r="AA9" s="24" t="s">
        <v>20</v>
      </c>
      <c r="AB9" s="24" t="s">
        <v>21</v>
      </c>
      <c r="AC9" s="24" t="s">
        <v>19</v>
      </c>
      <c r="AD9" s="24" t="s">
        <v>20</v>
      </c>
      <c r="AE9" s="24" t="s">
        <v>21</v>
      </c>
      <c r="AF9" s="24" t="s">
        <v>19</v>
      </c>
      <c r="AG9" s="24" t="s">
        <v>20</v>
      </c>
      <c r="AH9" s="24" t="s">
        <v>21</v>
      </c>
    </row>
    <row r="10" spans="1:34" x14ac:dyDescent="0.25">
      <c r="A10" s="26">
        <v>1</v>
      </c>
      <c r="B10" s="26">
        <v>2</v>
      </c>
      <c r="C10" s="26">
        <v>3</v>
      </c>
      <c r="D10" s="26">
        <v>4</v>
      </c>
      <c r="E10" s="26">
        <v>5</v>
      </c>
      <c r="F10" s="26">
        <v>6</v>
      </c>
      <c r="G10" s="26">
        <v>7</v>
      </c>
      <c r="H10" s="26">
        <v>8</v>
      </c>
      <c r="I10" s="26">
        <v>9</v>
      </c>
      <c r="J10" s="26">
        <v>10</v>
      </c>
      <c r="K10" s="26">
        <v>11</v>
      </c>
      <c r="L10" s="26">
        <v>12</v>
      </c>
      <c r="M10" s="26">
        <v>13</v>
      </c>
      <c r="N10" s="26">
        <v>14</v>
      </c>
      <c r="O10" s="26">
        <v>15</v>
      </c>
      <c r="P10" s="26">
        <v>16</v>
      </c>
      <c r="Q10" s="26">
        <v>17</v>
      </c>
      <c r="R10" s="26">
        <v>18</v>
      </c>
      <c r="S10" s="26">
        <v>19</v>
      </c>
      <c r="T10" s="26">
        <v>20</v>
      </c>
      <c r="U10" s="26">
        <v>21</v>
      </c>
      <c r="V10" s="26">
        <v>22</v>
      </c>
      <c r="W10" s="26">
        <v>23</v>
      </c>
      <c r="X10" s="26">
        <v>24</v>
      </c>
      <c r="Y10" s="26">
        <v>25</v>
      </c>
      <c r="Z10" s="26">
        <v>26</v>
      </c>
      <c r="AA10" s="26">
        <v>27</v>
      </c>
      <c r="AB10" s="26">
        <v>28</v>
      </c>
      <c r="AC10" s="26">
        <v>29</v>
      </c>
      <c r="AD10" s="26">
        <v>30</v>
      </c>
      <c r="AE10" s="26">
        <v>31</v>
      </c>
      <c r="AF10" s="26">
        <v>32</v>
      </c>
      <c r="AG10" s="26">
        <v>33</v>
      </c>
      <c r="AH10" s="27">
        <v>34</v>
      </c>
    </row>
    <row r="11" spans="1:34" ht="19.5" customHeight="1" x14ac:dyDescent="0.25">
      <c r="A11" s="28">
        <v>1</v>
      </c>
      <c r="B11" s="29" t="s">
        <v>34</v>
      </c>
      <c r="C11" s="30" t="s">
        <v>35</v>
      </c>
      <c r="D11" s="30" t="s">
        <v>36</v>
      </c>
      <c r="E11" s="31">
        <v>45673</v>
      </c>
      <c r="F11" s="31">
        <v>45673</v>
      </c>
      <c r="G11" s="31">
        <v>45688</v>
      </c>
      <c r="H11" s="32">
        <v>1</v>
      </c>
      <c r="I11" s="32">
        <v>1</v>
      </c>
      <c r="J11" s="32">
        <f t="shared" ref="J11:J36" si="0">SUM(H11:I11)</f>
        <v>2</v>
      </c>
      <c r="K11" s="33">
        <v>0</v>
      </c>
      <c r="L11" s="33">
        <v>0</v>
      </c>
      <c r="M11" s="33">
        <v>0</v>
      </c>
      <c r="N11" s="33">
        <v>0</v>
      </c>
      <c r="O11" s="33">
        <v>1</v>
      </c>
      <c r="P11" s="33">
        <v>1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4">
        <f>SUM(W11:X11)</f>
        <v>0</v>
      </c>
      <c r="Z11" s="33">
        <v>239</v>
      </c>
      <c r="AA11" s="33">
        <v>213</v>
      </c>
      <c r="AB11" s="32">
        <f t="shared" ref="AB11:AB36" si="1">SUM(Z11:AA11)</f>
        <v>452</v>
      </c>
      <c r="AC11" s="35">
        <f>H11/Z11*100</f>
        <v>0.41841004184100417</v>
      </c>
      <c r="AD11" s="35">
        <f t="shared" ref="AD11:AE11" si="2">I11/AA11*100</f>
        <v>0.46948356807511737</v>
      </c>
      <c r="AE11" s="35">
        <f t="shared" si="2"/>
        <v>0.44247787610619471</v>
      </c>
      <c r="AF11" s="36">
        <f t="shared" ref="AF11:AH26" si="3">W11/H11*100</f>
        <v>0</v>
      </c>
      <c r="AG11" s="36">
        <f>X11/I11*100</f>
        <v>0</v>
      </c>
      <c r="AH11" s="36">
        <f t="shared" si="3"/>
        <v>0</v>
      </c>
    </row>
    <row r="12" spans="1:34" ht="19.5" customHeight="1" x14ac:dyDescent="0.25">
      <c r="A12" s="28">
        <v>2</v>
      </c>
      <c r="B12" s="29" t="s">
        <v>34</v>
      </c>
      <c r="C12" s="30" t="s">
        <v>37</v>
      </c>
      <c r="D12" s="30" t="s">
        <v>38</v>
      </c>
      <c r="E12" s="31">
        <v>45686</v>
      </c>
      <c r="F12" s="31">
        <v>45686</v>
      </c>
      <c r="G12" s="31">
        <v>45700</v>
      </c>
      <c r="H12" s="32">
        <v>1</v>
      </c>
      <c r="I12" s="32">
        <v>0</v>
      </c>
      <c r="J12" s="32">
        <f t="shared" si="0"/>
        <v>1</v>
      </c>
      <c r="K12" s="33">
        <v>0</v>
      </c>
      <c r="L12" s="33">
        <v>0</v>
      </c>
      <c r="M12" s="33">
        <v>0</v>
      </c>
      <c r="N12" s="33">
        <v>1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  <c r="Y12" s="34">
        <f t="shared" ref="Y12:Y25" si="4">SUM(W12:X12)</f>
        <v>0</v>
      </c>
      <c r="Z12" s="33">
        <v>285</v>
      </c>
      <c r="AA12" s="33">
        <v>338</v>
      </c>
      <c r="AB12" s="32">
        <f t="shared" si="1"/>
        <v>623</v>
      </c>
      <c r="AC12" s="35">
        <f t="shared" ref="AC12:AE27" si="5">H12/Z12*100</f>
        <v>0.35087719298245612</v>
      </c>
      <c r="AD12" s="35">
        <f t="shared" si="5"/>
        <v>0</v>
      </c>
      <c r="AE12" s="35">
        <f t="shared" si="5"/>
        <v>0.16051364365971107</v>
      </c>
      <c r="AF12" s="36">
        <f t="shared" si="3"/>
        <v>0</v>
      </c>
      <c r="AG12" s="36">
        <f>IFERROR(X12/I12*100,0)</f>
        <v>0</v>
      </c>
      <c r="AH12" s="36">
        <f t="shared" si="3"/>
        <v>0</v>
      </c>
    </row>
    <row r="13" spans="1:34" ht="19.5" customHeight="1" x14ac:dyDescent="0.25">
      <c r="A13" s="28">
        <v>3</v>
      </c>
      <c r="B13" s="29" t="s">
        <v>34</v>
      </c>
      <c r="C13" s="30" t="s">
        <v>39</v>
      </c>
      <c r="D13" s="30" t="s">
        <v>40</v>
      </c>
      <c r="E13" s="37" t="s">
        <v>41</v>
      </c>
      <c r="F13" s="37" t="s">
        <v>41</v>
      </c>
      <c r="G13" s="31">
        <v>45709</v>
      </c>
      <c r="H13" s="32">
        <v>1</v>
      </c>
      <c r="I13" s="32">
        <v>0</v>
      </c>
      <c r="J13" s="32">
        <f t="shared" si="0"/>
        <v>1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1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33">
        <v>0</v>
      </c>
      <c r="Y13" s="34">
        <f t="shared" si="4"/>
        <v>0</v>
      </c>
      <c r="Z13" s="33">
        <v>229</v>
      </c>
      <c r="AA13" s="33">
        <v>228</v>
      </c>
      <c r="AB13" s="32">
        <f t="shared" si="1"/>
        <v>457</v>
      </c>
      <c r="AC13" s="35">
        <f t="shared" si="5"/>
        <v>0.43668122270742354</v>
      </c>
      <c r="AD13" s="35">
        <f t="shared" si="5"/>
        <v>0</v>
      </c>
      <c r="AE13" s="35">
        <f t="shared" si="5"/>
        <v>0.21881838074398249</v>
      </c>
      <c r="AF13" s="36">
        <f t="shared" si="3"/>
        <v>0</v>
      </c>
      <c r="AG13" s="36">
        <f t="shared" ref="AG13:AG36" si="6">IFERROR(X13/I13*100,0)</f>
        <v>0</v>
      </c>
      <c r="AH13" s="36">
        <f t="shared" si="3"/>
        <v>0</v>
      </c>
    </row>
    <row r="14" spans="1:34" ht="19.5" customHeight="1" x14ac:dyDescent="0.25">
      <c r="A14" s="28">
        <v>4</v>
      </c>
      <c r="B14" s="29" t="s">
        <v>34</v>
      </c>
      <c r="C14" s="30" t="s">
        <v>42</v>
      </c>
      <c r="D14" s="30" t="s">
        <v>42</v>
      </c>
      <c r="E14" s="37" t="s">
        <v>43</v>
      </c>
      <c r="F14" s="37" t="s">
        <v>43</v>
      </c>
      <c r="G14" s="37">
        <v>45705</v>
      </c>
      <c r="H14" s="32">
        <v>1</v>
      </c>
      <c r="I14" s="32">
        <v>0</v>
      </c>
      <c r="J14" s="32">
        <f t="shared" si="0"/>
        <v>1</v>
      </c>
      <c r="K14" s="33">
        <v>0</v>
      </c>
      <c r="L14" s="33">
        <v>0</v>
      </c>
      <c r="M14" s="33">
        <v>0</v>
      </c>
      <c r="N14" s="33">
        <v>1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4">
        <f t="shared" si="4"/>
        <v>0</v>
      </c>
      <c r="Z14" s="33">
        <v>469</v>
      </c>
      <c r="AA14" s="33">
        <v>472</v>
      </c>
      <c r="AB14" s="32">
        <f t="shared" si="1"/>
        <v>941</v>
      </c>
      <c r="AC14" s="35">
        <f t="shared" si="5"/>
        <v>0.21321961620469082</v>
      </c>
      <c r="AD14" s="35">
        <f t="shared" si="5"/>
        <v>0</v>
      </c>
      <c r="AE14" s="35">
        <f t="shared" si="5"/>
        <v>0.10626992561105207</v>
      </c>
      <c r="AF14" s="36">
        <f t="shared" si="3"/>
        <v>0</v>
      </c>
      <c r="AG14" s="36">
        <f t="shared" si="6"/>
        <v>0</v>
      </c>
      <c r="AH14" s="36">
        <f t="shared" si="3"/>
        <v>0</v>
      </c>
    </row>
    <row r="15" spans="1:34" ht="19.5" customHeight="1" x14ac:dyDescent="0.25">
      <c r="A15" s="28">
        <v>5</v>
      </c>
      <c r="B15" s="29" t="str">
        <f>PROPER("KERACUNAN PANGAN")</f>
        <v>Keracunan Pangan</v>
      </c>
      <c r="C15" s="30" t="s">
        <v>44</v>
      </c>
      <c r="D15" s="30" t="s">
        <v>45</v>
      </c>
      <c r="E15" s="31">
        <v>45698</v>
      </c>
      <c r="F15" s="31">
        <v>45698</v>
      </c>
      <c r="G15" s="31">
        <v>45712</v>
      </c>
      <c r="H15" s="32">
        <v>0</v>
      </c>
      <c r="I15" s="32">
        <v>4</v>
      </c>
      <c r="J15" s="32">
        <f t="shared" si="0"/>
        <v>4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4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4">
        <f t="shared" si="4"/>
        <v>0</v>
      </c>
      <c r="Z15" s="33">
        <v>380</v>
      </c>
      <c r="AA15" s="33">
        <v>485</v>
      </c>
      <c r="AB15" s="32">
        <f t="shared" si="1"/>
        <v>865</v>
      </c>
      <c r="AC15" s="35">
        <f t="shared" si="5"/>
        <v>0</v>
      </c>
      <c r="AD15" s="35">
        <f t="shared" si="5"/>
        <v>0.82474226804123718</v>
      </c>
      <c r="AE15" s="35">
        <f t="shared" si="5"/>
        <v>0.46242774566473993</v>
      </c>
      <c r="AF15" s="36">
        <f>IFERROR(W15/H15*100,0)</f>
        <v>0</v>
      </c>
      <c r="AG15" s="36">
        <f t="shared" si="6"/>
        <v>0</v>
      </c>
      <c r="AH15" s="36">
        <f t="shared" si="3"/>
        <v>0</v>
      </c>
    </row>
    <row r="16" spans="1:34" ht="19.5" customHeight="1" x14ac:dyDescent="0.25">
      <c r="A16" s="28">
        <v>6</v>
      </c>
      <c r="B16" s="29" t="s">
        <v>34</v>
      </c>
      <c r="C16" s="30" t="s">
        <v>42</v>
      </c>
      <c r="D16" s="30" t="s">
        <v>46</v>
      </c>
      <c r="E16" s="31">
        <v>45699</v>
      </c>
      <c r="F16" s="31">
        <v>45699</v>
      </c>
      <c r="G16" s="31">
        <v>45713</v>
      </c>
      <c r="H16" s="32">
        <v>1</v>
      </c>
      <c r="I16" s="32">
        <v>0</v>
      </c>
      <c r="J16" s="32">
        <f t="shared" si="0"/>
        <v>1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1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4">
        <f t="shared" si="4"/>
        <v>0</v>
      </c>
      <c r="Z16" s="33">
        <v>850</v>
      </c>
      <c r="AA16" s="33">
        <v>711</v>
      </c>
      <c r="AB16" s="32">
        <f t="shared" si="1"/>
        <v>1561</v>
      </c>
      <c r="AC16" s="35">
        <f t="shared" si="5"/>
        <v>0.1176470588235294</v>
      </c>
      <c r="AD16" s="35">
        <f t="shared" si="5"/>
        <v>0</v>
      </c>
      <c r="AE16" s="35">
        <f t="shared" si="5"/>
        <v>6.4061499039077513E-2</v>
      </c>
      <c r="AF16" s="36">
        <f t="shared" ref="AF16:AF35" si="7">IFERROR(W16/H16*100,0)</f>
        <v>0</v>
      </c>
      <c r="AG16" s="36">
        <f t="shared" si="6"/>
        <v>0</v>
      </c>
      <c r="AH16" s="36">
        <f t="shared" si="3"/>
        <v>0</v>
      </c>
    </row>
    <row r="17" spans="1:34" ht="19.5" customHeight="1" x14ac:dyDescent="0.25">
      <c r="A17" s="28">
        <v>7</v>
      </c>
      <c r="B17" s="29" t="str">
        <f>PROPER("KERACUNAN PANGAN")</f>
        <v>Keracunan Pangan</v>
      </c>
      <c r="C17" s="30" t="s">
        <v>47</v>
      </c>
      <c r="D17" s="30" t="s">
        <v>48</v>
      </c>
      <c r="E17" s="31">
        <v>45700</v>
      </c>
      <c r="F17" s="31">
        <v>45700</v>
      </c>
      <c r="G17" s="31">
        <v>45714</v>
      </c>
      <c r="H17" s="32">
        <v>10</v>
      </c>
      <c r="I17" s="32">
        <v>1</v>
      </c>
      <c r="J17" s="32">
        <f t="shared" si="0"/>
        <v>11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6</v>
      </c>
      <c r="S17" s="33">
        <v>4</v>
      </c>
      <c r="T17" s="33">
        <v>1</v>
      </c>
      <c r="U17" s="33">
        <v>0</v>
      </c>
      <c r="V17" s="33">
        <v>0</v>
      </c>
      <c r="W17" s="33">
        <v>0</v>
      </c>
      <c r="X17" s="33">
        <v>0</v>
      </c>
      <c r="Y17" s="34">
        <f t="shared" si="4"/>
        <v>0</v>
      </c>
      <c r="Z17" s="33">
        <v>1800</v>
      </c>
      <c r="AA17" s="33">
        <v>1714</v>
      </c>
      <c r="AB17" s="32">
        <f t="shared" si="1"/>
        <v>3514</v>
      </c>
      <c r="AC17" s="35">
        <f t="shared" si="5"/>
        <v>0.55555555555555558</v>
      </c>
      <c r="AD17" s="35">
        <f t="shared" si="5"/>
        <v>5.8343057176196027E-2</v>
      </c>
      <c r="AE17" s="35">
        <f t="shared" si="5"/>
        <v>0.31303357996585091</v>
      </c>
      <c r="AF17" s="36">
        <f t="shared" si="7"/>
        <v>0</v>
      </c>
      <c r="AG17" s="36">
        <f t="shared" si="6"/>
        <v>0</v>
      </c>
      <c r="AH17" s="36">
        <f t="shared" si="3"/>
        <v>0</v>
      </c>
    </row>
    <row r="18" spans="1:34" ht="19.5" customHeight="1" x14ac:dyDescent="0.25">
      <c r="A18" s="28">
        <v>8</v>
      </c>
      <c r="B18" s="29" t="s">
        <v>34</v>
      </c>
      <c r="C18" s="30" t="s">
        <v>49</v>
      </c>
      <c r="D18" s="30" t="s">
        <v>50</v>
      </c>
      <c r="E18" s="31">
        <v>45708</v>
      </c>
      <c r="F18" s="31">
        <v>45708</v>
      </c>
      <c r="G18" s="37" t="s">
        <v>51</v>
      </c>
      <c r="H18" s="32">
        <v>0</v>
      </c>
      <c r="I18" s="32">
        <v>1</v>
      </c>
      <c r="J18" s="32">
        <f t="shared" si="0"/>
        <v>1</v>
      </c>
      <c r="K18" s="33">
        <v>0</v>
      </c>
      <c r="L18" s="33">
        <v>0</v>
      </c>
      <c r="M18" s="33">
        <v>0</v>
      </c>
      <c r="N18" s="33">
        <v>1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4">
        <f t="shared" si="4"/>
        <v>0</v>
      </c>
      <c r="Z18" s="33">
        <v>456</v>
      </c>
      <c r="AA18" s="33">
        <v>388</v>
      </c>
      <c r="AB18" s="32">
        <f t="shared" si="1"/>
        <v>844</v>
      </c>
      <c r="AC18" s="35">
        <f t="shared" si="5"/>
        <v>0</v>
      </c>
      <c r="AD18" s="35">
        <f t="shared" si="5"/>
        <v>0.25773195876288657</v>
      </c>
      <c r="AE18" s="35">
        <f t="shared" si="5"/>
        <v>0.11848341232227488</v>
      </c>
      <c r="AF18" s="36">
        <f t="shared" si="7"/>
        <v>0</v>
      </c>
      <c r="AG18" s="36">
        <f t="shared" si="6"/>
        <v>0</v>
      </c>
      <c r="AH18" s="36">
        <f t="shared" si="3"/>
        <v>0</v>
      </c>
    </row>
    <row r="19" spans="1:34" ht="19.5" customHeight="1" x14ac:dyDescent="0.25">
      <c r="A19" s="28">
        <v>9</v>
      </c>
      <c r="B19" s="29" t="str">
        <f>PROPER("KERACUNAN PANGAN")</f>
        <v>Keracunan Pangan</v>
      </c>
      <c r="C19" s="30" t="s">
        <v>52</v>
      </c>
      <c r="D19" s="30" t="s">
        <v>53</v>
      </c>
      <c r="E19" s="31">
        <v>45742</v>
      </c>
      <c r="F19" s="31">
        <v>45742</v>
      </c>
      <c r="G19" s="37" t="s">
        <v>54</v>
      </c>
      <c r="H19" s="32">
        <v>22</v>
      </c>
      <c r="I19" s="32">
        <v>30</v>
      </c>
      <c r="J19" s="32">
        <f t="shared" si="0"/>
        <v>52</v>
      </c>
      <c r="K19" s="33">
        <v>0</v>
      </c>
      <c r="L19" s="33">
        <v>0</v>
      </c>
      <c r="M19" s="33">
        <v>0</v>
      </c>
      <c r="N19" s="33">
        <v>1</v>
      </c>
      <c r="O19" s="33">
        <v>4</v>
      </c>
      <c r="P19" s="33">
        <v>5</v>
      </c>
      <c r="Q19" s="33">
        <v>6</v>
      </c>
      <c r="R19" s="33">
        <v>22</v>
      </c>
      <c r="S19" s="33">
        <v>9</v>
      </c>
      <c r="T19" s="33">
        <v>2</v>
      </c>
      <c r="U19" s="33">
        <v>1</v>
      </c>
      <c r="V19" s="33">
        <v>2</v>
      </c>
      <c r="W19" s="33">
        <v>0</v>
      </c>
      <c r="X19" s="33">
        <v>0</v>
      </c>
      <c r="Y19" s="34">
        <f t="shared" si="4"/>
        <v>0</v>
      </c>
      <c r="Z19" s="33">
        <v>867</v>
      </c>
      <c r="AA19" s="33">
        <v>1122</v>
      </c>
      <c r="AB19" s="32">
        <f t="shared" si="1"/>
        <v>1989</v>
      </c>
      <c r="AC19" s="35">
        <f t="shared" si="5"/>
        <v>2.5374855824682814</v>
      </c>
      <c r="AD19" s="35">
        <f t="shared" si="5"/>
        <v>2.6737967914438503</v>
      </c>
      <c r="AE19" s="35">
        <f t="shared" si="5"/>
        <v>2.6143790849673203</v>
      </c>
      <c r="AF19" s="36">
        <f t="shared" si="7"/>
        <v>0</v>
      </c>
      <c r="AG19" s="36">
        <f t="shared" si="6"/>
        <v>0</v>
      </c>
      <c r="AH19" s="36">
        <f t="shared" si="3"/>
        <v>0</v>
      </c>
    </row>
    <row r="20" spans="1:34" ht="19.5" customHeight="1" x14ac:dyDescent="0.25">
      <c r="A20" s="28">
        <v>10</v>
      </c>
      <c r="B20" s="29" t="str">
        <f>PROPER("KERACUNAN PANGAN")</f>
        <v>Keracunan Pangan</v>
      </c>
      <c r="C20" s="30" t="s">
        <v>55</v>
      </c>
      <c r="D20" s="30" t="s">
        <v>56</v>
      </c>
      <c r="E20" s="31">
        <v>45761</v>
      </c>
      <c r="F20" s="31">
        <v>45761</v>
      </c>
      <c r="G20" s="31">
        <v>45775</v>
      </c>
      <c r="H20" s="32">
        <v>120</v>
      </c>
      <c r="I20" s="32">
        <v>40</v>
      </c>
      <c r="J20" s="32">
        <f t="shared" si="0"/>
        <v>160</v>
      </c>
      <c r="K20" s="33">
        <v>0</v>
      </c>
      <c r="L20" s="33">
        <v>0</v>
      </c>
      <c r="M20" s="33">
        <v>0</v>
      </c>
      <c r="N20" s="33">
        <v>0</v>
      </c>
      <c r="O20" s="33">
        <v>4</v>
      </c>
      <c r="P20" s="33">
        <v>5</v>
      </c>
      <c r="Q20" s="33">
        <v>17</v>
      </c>
      <c r="R20" s="33">
        <v>40</v>
      </c>
      <c r="S20" s="33">
        <v>42</v>
      </c>
      <c r="T20" s="33">
        <v>23</v>
      </c>
      <c r="U20" s="33">
        <v>24</v>
      </c>
      <c r="V20" s="33">
        <v>5</v>
      </c>
      <c r="W20" s="33">
        <v>1</v>
      </c>
      <c r="X20" s="33">
        <v>0</v>
      </c>
      <c r="Y20" s="34">
        <f t="shared" si="4"/>
        <v>1</v>
      </c>
      <c r="Z20" s="33">
        <v>1035</v>
      </c>
      <c r="AA20" s="33">
        <v>1039</v>
      </c>
      <c r="AB20" s="32">
        <f t="shared" si="1"/>
        <v>2074</v>
      </c>
      <c r="AC20" s="35">
        <f t="shared" si="5"/>
        <v>11.594202898550725</v>
      </c>
      <c r="AD20" s="35">
        <f t="shared" si="5"/>
        <v>3.8498556304138591</v>
      </c>
      <c r="AE20" s="35">
        <f t="shared" si="5"/>
        <v>7.714561234329798</v>
      </c>
      <c r="AF20" s="36">
        <f t="shared" si="7"/>
        <v>0.83333333333333337</v>
      </c>
      <c r="AG20" s="36">
        <f t="shared" si="6"/>
        <v>0</v>
      </c>
      <c r="AH20" s="36">
        <f t="shared" si="3"/>
        <v>0.625</v>
      </c>
    </row>
    <row r="21" spans="1:34" ht="19.5" customHeight="1" x14ac:dyDescent="0.25">
      <c r="A21" s="28">
        <v>11</v>
      </c>
      <c r="B21" s="29" t="s">
        <v>34</v>
      </c>
      <c r="C21" s="30" t="s">
        <v>57</v>
      </c>
      <c r="D21" s="30" t="s">
        <v>58</v>
      </c>
      <c r="E21" s="31">
        <v>45733</v>
      </c>
      <c r="F21" s="31">
        <v>45733</v>
      </c>
      <c r="G21" s="31">
        <v>45794</v>
      </c>
      <c r="H21" s="32">
        <v>0</v>
      </c>
      <c r="I21" s="32">
        <v>1</v>
      </c>
      <c r="J21" s="32">
        <f t="shared" si="0"/>
        <v>1</v>
      </c>
      <c r="K21" s="33">
        <v>0</v>
      </c>
      <c r="L21" s="33">
        <v>1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4">
        <f t="shared" si="4"/>
        <v>0</v>
      </c>
      <c r="Z21" s="33">
        <v>426</v>
      </c>
      <c r="AA21" s="33">
        <v>387</v>
      </c>
      <c r="AB21" s="32">
        <f t="shared" si="1"/>
        <v>813</v>
      </c>
      <c r="AC21" s="35">
        <f t="shared" si="5"/>
        <v>0</v>
      </c>
      <c r="AD21" s="35">
        <f t="shared" si="5"/>
        <v>0.2583979328165375</v>
      </c>
      <c r="AE21" s="35">
        <f t="shared" si="5"/>
        <v>0.12300123001230012</v>
      </c>
      <c r="AF21" s="36">
        <f t="shared" si="7"/>
        <v>0</v>
      </c>
      <c r="AG21" s="36">
        <f t="shared" si="6"/>
        <v>0</v>
      </c>
      <c r="AH21" s="36">
        <f t="shared" si="3"/>
        <v>0</v>
      </c>
    </row>
    <row r="22" spans="1:34" ht="19.5" customHeight="1" x14ac:dyDescent="0.25">
      <c r="A22" s="28">
        <v>12</v>
      </c>
      <c r="B22" s="29" t="s">
        <v>34</v>
      </c>
      <c r="C22" s="30" t="s">
        <v>59</v>
      </c>
      <c r="D22" s="30" t="s">
        <v>40</v>
      </c>
      <c r="E22" s="31">
        <v>45791</v>
      </c>
      <c r="F22" s="31">
        <v>45791</v>
      </c>
      <c r="G22" s="31">
        <v>45806</v>
      </c>
      <c r="H22" s="32">
        <v>1</v>
      </c>
      <c r="I22" s="32">
        <v>0</v>
      </c>
      <c r="J22" s="32">
        <f t="shared" si="0"/>
        <v>1</v>
      </c>
      <c r="K22" s="33">
        <v>0</v>
      </c>
      <c r="L22" s="33">
        <v>0</v>
      </c>
      <c r="M22" s="33">
        <v>0</v>
      </c>
      <c r="N22" s="33">
        <v>1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4">
        <f t="shared" si="4"/>
        <v>0</v>
      </c>
      <c r="Z22" s="33">
        <v>229</v>
      </c>
      <c r="AA22" s="33">
        <v>228</v>
      </c>
      <c r="AB22" s="32">
        <f t="shared" si="1"/>
        <v>457</v>
      </c>
      <c r="AC22" s="35">
        <f t="shared" si="5"/>
        <v>0.43668122270742354</v>
      </c>
      <c r="AD22" s="35">
        <f t="shared" si="5"/>
        <v>0</v>
      </c>
      <c r="AE22" s="35">
        <f t="shared" si="5"/>
        <v>0.21881838074398249</v>
      </c>
      <c r="AF22" s="36">
        <f t="shared" si="7"/>
        <v>0</v>
      </c>
      <c r="AG22" s="36">
        <f t="shared" si="6"/>
        <v>0</v>
      </c>
      <c r="AH22" s="36">
        <f t="shared" si="3"/>
        <v>0</v>
      </c>
    </row>
    <row r="23" spans="1:34" ht="19.5" customHeight="1" x14ac:dyDescent="0.25">
      <c r="A23" s="28">
        <v>13</v>
      </c>
      <c r="B23" s="29" t="s">
        <v>34</v>
      </c>
      <c r="C23" s="30" t="s">
        <v>60</v>
      </c>
      <c r="D23" s="30" t="s">
        <v>61</v>
      </c>
      <c r="E23" s="31">
        <v>45799</v>
      </c>
      <c r="F23" s="31">
        <v>45799</v>
      </c>
      <c r="G23" s="37" t="s">
        <v>62</v>
      </c>
      <c r="H23" s="32">
        <v>1</v>
      </c>
      <c r="I23" s="32">
        <v>0</v>
      </c>
      <c r="J23" s="32">
        <f t="shared" si="0"/>
        <v>1</v>
      </c>
      <c r="K23" s="33">
        <v>0</v>
      </c>
      <c r="L23" s="33">
        <v>0</v>
      </c>
      <c r="M23" s="33">
        <v>0</v>
      </c>
      <c r="N23" s="33">
        <v>1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4">
        <f t="shared" si="4"/>
        <v>0</v>
      </c>
      <c r="Z23" s="33">
        <v>225</v>
      </c>
      <c r="AA23" s="33">
        <v>217</v>
      </c>
      <c r="AB23" s="32">
        <f t="shared" si="1"/>
        <v>442</v>
      </c>
      <c r="AC23" s="35">
        <f t="shared" si="5"/>
        <v>0.44444444444444442</v>
      </c>
      <c r="AD23" s="35">
        <f t="shared" si="5"/>
        <v>0</v>
      </c>
      <c r="AE23" s="35">
        <f t="shared" si="5"/>
        <v>0.22624434389140274</v>
      </c>
      <c r="AF23" s="36">
        <f t="shared" si="7"/>
        <v>0</v>
      </c>
      <c r="AG23" s="36">
        <f t="shared" si="6"/>
        <v>0</v>
      </c>
      <c r="AH23" s="36">
        <f t="shared" si="3"/>
        <v>0</v>
      </c>
    </row>
    <row r="24" spans="1:34" ht="19.5" customHeight="1" x14ac:dyDescent="0.25">
      <c r="A24" s="28">
        <v>14</v>
      </c>
      <c r="B24" s="29" t="s">
        <v>34</v>
      </c>
      <c r="C24" s="30" t="s">
        <v>60</v>
      </c>
      <c r="D24" s="30" t="s">
        <v>63</v>
      </c>
      <c r="E24" s="37">
        <v>45824</v>
      </c>
      <c r="F24" s="37">
        <v>45824</v>
      </c>
      <c r="G24" s="31">
        <v>45838</v>
      </c>
      <c r="H24" s="32">
        <v>0</v>
      </c>
      <c r="I24" s="32">
        <v>1</v>
      </c>
      <c r="J24" s="32">
        <f t="shared" si="0"/>
        <v>1</v>
      </c>
      <c r="K24" s="33">
        <v>0</v>
      </c>
      <c r="L24" s="33">
        <v>0</v>
      </c>
      <c r="M24" s="33">
        <v>0</v>
      </c>
      <c r="N24" s="33">
        <v>1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4">
        <f t="shared" si="4"/>
        <v>0</v>
      </c>
      <c r="Z24" s="33">
        <v>373</v>
      </c>
      <c r="AA24" s="33">
        <v>383</v>
      </c>
      <c r="AB24" s="32">
        <f t="shared" si="1"/>
        <v>756</v>
      </c>
      <c r="AC24" s="35">
        <f t="shared" si="5"/>
        <v>0</v>
      </c>
      <c r="AD24" s="35">
        <f t="shared" si="5"/>
        <v>0.26109660574412535</v>
      </c>
      <c r="AE24" s="35">
        <f t="shared" si="5"/>
        <v>0.13227513227513227</v>
      </c>
      <c r="AF24" s="36">
        <f t="shared" si="7"/>
        <v>0</v>
      </c>
      <c r="AG24" s="36">
        <f t="shared" si="6"/>
        <v>0</v>
      </c>
      <c r="AH24" s="36">
        <f t="shared" si="3"/>
        <v>0</v>
      </c>
    </row>
    <row r="25" spans="1:34" ht="19.5" customHeight="1" x14ac:dyDescent="0.25">
      <c r="A25" s="28">
        <v>15</v>
      </c>
      <c r="B25" s="29" t="s">
        <v>34</v>
      </c>
      <c r="C25" s="30" t="s">
        <v>64</v>
      </c>
      <c r="D25" s="30" t="s">
        <v>65</v>
      </c>
      <c r="E25" s="31">
        <v>45828</v>
      </c>
      <c r="F25" s="31">
        <v>45828</v>
      </c>
      <c r="G25" s="37" t="s">
        <v>66</v>
      </c>
      <c r="H25" s="32">
        <v>1</v>
      </c>
      <c r="I25" s="32">
        <v>0</v>
      </c>
      <c r="J25" s="32">
        <f t="shared" si="0"/>
        <v>1</v>
      </c>
      <c r="K25" s="33">
        <v>0</v>
      </c>
      <c r="L25" s="33">
        <v>0</v>
      </c>
      <c r="M25" s="33">
        <v>0</v>
      </c>
      <c r="N25" s="33">
        <v>0</v>
      </c>
      <c r="O25" s="33">
        <v>1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4">
        <f t="shared" si="4"/>
        <v>0</v>
      </c>
      <c r="Z25" s="33">
        <v>319</v>
      </c>
      <c r="AA25" s="33">
        <v>264</v>
      </c>
      <c r="AB25" s="32">
        <f t="shared" si="1"/>
        <v>583</v>
      </c>
      <c r="AC25" s="35">
        <f t="shared" si="5"/>
        <v>0.31347962382445138</v>
      </c>
      <c r="AD25" s="35">
        <f t="shared" si="5"/>
        <v>0</v>
      </c>
      <c r="AE25" s="35">
        <f t="shared" si="5"/>
        <v>0.17152658662092624</v>
      </c>
      <c r="AF25" s="36">
        <f t="shared" si="7"/>
        <v>0</v>
      </c>
      <c r="AG25" s="36">
        <f t="shared" si="6"/>
        <v>0</v>
      </c>
      <c r="AH25" s="36">
        <f t="shared" si="3"/>
        <v>0</v>
      </c>
    </row>
    <row r="26" spans="1:34" ht="19.5" customHeight="1" x14ac:dyDescent="0.25">
      <c r="A26" s="28">
        <v>16</v>
      </c>
      <c r="B26" s="29" t="s">
        <v>34</v>
      </c>
      <c r="C26" s="30" t="s">
        <v>67</v>
      </c>
      <c r="D26" s="30" t="s">
        <v>68</v>
      </c>
      <c r="E26" s="37">
        <v>45827</v>
      </c>
      <c r="F26" s="37">
        <v>45827</v>
      </c>
      <c r="G26" s="37" t="s">
        <v>69</v>
      </c>
      <c r="H26" s="32">
        <v>1</v>
      </c>
      <c r="I26" s="32">
        <v>0</v>
      </c>
      <c r="J26" s="32">
        <f t="shared" si="0"/>
        <v>1</v>
      </c>
      <c r="K26" s="33">
        <v>0</v>
      </c>
      <c r="L26" s="33">
        <v>0</v>
      </c>
      <c r="M26" s="33">
        <v>0</v>
      </c>
      <c r="N26" s="33">
        <v>1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4">
        <f t="shared" ref="Y26:Y36" si="8">SUM(W26:X26)</f>
        <v>0</v>
      </c>
      <c r="Z26" s="33">
        <v>205</v>
      </c>
      <c r="AA26" s="33">
        <v>215</v>
      </c>
      <c r="AB26" s="32">
        <f t="shared" si="1"/>
        <v>420</v>
      </c>
      <c r="AC26" s="35">
        <f t="shared" si="5"/>
        <v>0.48780487804878048</v>
      </c>
      <c r="AD26" s="35">
        <f t="shared" si="5"/>
        <v>0</v>
      </c>
      <c r="AE26" s="35">
        <f t="shared" si="5"/>
        <v>0.23809523809523811</v>
      </c>
      <c r="AF26" s="36">
        <f t="shared" si="7"/>
        <v>0</v>
      </c>
      <c r="AG26" s="36">
        <f t="shared" si="6"/>
        <v>0</v>
      </c>
      <c r="AH26" s="36">
        <f t="shared" si="3"/>
        <v>0</v>
      </c>
    </row>
    <row r="27" spans="1:34" ht="19.5" customHeight="1" x14ac:dyDescent="0.25">
      <c r="A27" s="28">
        <v>17</v>
      </c>
      <c r="B27" s="29" t="s">
        <v>34</v>
      </c>
      <c r="C27" s="30" t="s">
        <v>70</v>
      </c>
      <c r="D27" s="30" t="s">
        <v>71</v>
      </c>
      <c r="E27" s="37" t="s">
        <v>72</v>
      </c>
      <c r="F27" s="37" t="s">
        <v>72</v>
      </c>
      <c r="G27" s="31">
        <v>45854</v>
      </c>
      <c r="H27" s="32">
        <v>1</v>
      </c>
      <c r="I27" s="32">
        <v>0</v>
      </c>
      <c r="J27" s="32">
        <f t="shared" si="0"/>
        <v>1</v>
      </c>
      <c r="K27" s="33">
        <v>0</v>
      </c>
      <c r="L27" s="33">
        <v>0</v>
      </c>
      <c r="M27" s="33">
        <v>0</v>
      </c>
      <c r="N27" s="33">
        <v>1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4">
        <f t="shared" si="8"/>
        <v>0</v>
      </c>
      <c r="Z27" s="33">
        <v>316</v>
      </c>
      <c r="AA27" s="33">
        <v>394</v>
      </c>
      <c r="AB27" s="32">
        <f t="shared" si="1"/>
        <v>710</v>
      </c>
      <c r="AC27" s="35">
        <f t="shared" si="5"/>
        <v>0.31645569620253167</v>
      </c>
      <c r="AD27" s="35">
        <f t="shared" si="5"/>
        <v>0</v>
      </c>
      <c r="AE27" s="35">
        <f t="shared" si="5"/>
        <v>0.14084507042253522</v>
      </c>
      <c r="AF27" s="36">
        <f t="shared" si="7"/>
        <v>0</v>
      </c>
      <c r="AG27" s="36">
        <f t="shared" si="6"/>
        <v>0</v>
      </c>
      <c r="AH27" s="36">
        <f t="shared" ref="AF27:AH36" si="9">Y27/J27*100</f>
        <v>0</v>
      </c>
    </row>
    <row r="28" spans="1:34" ht="19.5" customHeight="1" x14ac:dyDescent="0.25">
      <c r="A28" s="28">
        <v>18</v>
      </c>
      <c r="B28" s="29" t="s">
        <v>73</v>
      </c>
      <c r="C28" s="30" t="s">
        <v>74</v>
      </c>
      <c r="D28" s="30" t="s">
        <v>75</v>
      </c>
      <c r="E28" s="37">
        <v>45848</v>
      </c>
      <c r="F28" s="37">
        <v>45848</v>
      </c>
      <c r="G28" s="31">
        <v>45862</v>
      </c>
      <c r="H28" s="32">
        <v>0</v>
      </c>
      <c r="I28" s="32">
        <v>1</v>
      </c>
      <c r="J28" s="32">
        <f t="shared" si="0"/>
        <v>1</v>
      </c>
      <c r="K28" s="33">
        <v>0</v>
      </c>
      <c r="L28" s="33">
        <v>0</v>
      </c>
      <c r="M28" s="33">
        <v>1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4">
        <f t="shared" si="8"/>
        <v>0</v>
      </c>
      <c r="Z28" s="33">
        <v>1582</v>
      </c>
      <c r="AA28" s="33">
        <v>1599</v>
      </c>
      <c r="AB28" s="32">
        <f t="shared" si="1"/>
        <v>3181</v>
      </c>
      <c r="AC28" s="35">
        <f t="shared" ref="AC28:AE36" si="10">H28/Z28*100</f>
        <v>0</v>
      </c>
      <c r="AD28" s="35">
        <f t="shared" si="10"/>
        <v>6.2539086929330828E-2</v>
      </c>
      <c r="AE28" s="35">
        <f t="shared" si="10"/>
        <v>3.1436655139893112E-2</v>
      </c>
      <c r="AF28" s="36">
        <f t="shared" si="7"/>
        <v>0</v>
      </c>
      <c r="AG28" s="36">
        <f t="shared" si="6"/>
        <v>0</v>
      </c>
      <c r="AH28" s="36">
        <f t="shared" si="9"/>
        <v>0</v>
      </c>
    </row>
    <row r="29" spans="1:34" ht="19.5" customHeight="1" x14ac:dyDescent="0.25">
      <c r="A29" s="28">
        <v>19</v>
      </c>
      <c r="B29" s="29" t="s">
        <v>34</v>
      </c>
      <c r="C29" s="30" t="s">
        <v>76</v>
      </c>
      <c r="D29" s="30" t="s">
        <v>77</v>
      </c>
      <c r="E29" s="37">
        <v>45891</v>
      </c>
      <c r="F29" s="37">
        <v>45922</v>
      </c>
      <c r="G29" s="31">
        <v>45905</v>
      </c>
      <c r="H29" s="32">
        <v>0</v>
      </c>
      <c r="I29" s="32">
        <v>1</v>
      </c>
      <c r="J29" s="32">
        <f t="shared" si="0"/>
        <v>1</v>
      </c>
      <c r="K29" s="33">
        <v>0</v>
      </c>
      <c r="L29" s="33">
        <v>0</v>
      </c>
      <c r="M29" s="33">
        <v>0</v>
      </c>
      <c r="N29" s="33">
        <v>1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0</v>
      </c>
      <c r="Y29" s="34">
        <f t="shared" si="8"/>
        <v>0</v>
      </c>
      <c r="Z29" s="33">
        <v>158</v>
      </c>
      <c r="AA29" s="33">
        <v>149</v>
      </c>
      <c r="AB29" s="32">
        <f t="shared" si="1"/>
        <v>307</v>
      </c>
      <c r="AC29" s="35">
        <f t="shared" si="10"/>
        <v>0</v>
      </c>
      <c r="AD29" s="35">
        <f t="shared" si="10"/>
        <v>0.67114093959731547</v>
      </c>
      <c r="AE29" s="35">
        <f t="shared" si="10"/>
        <v>0.32573289902280134</v>
      </c>
      <c r="AF29" s="36">
        <f t="shared" si="7"/>
        <v>0</v>
      </c>
      <c r="AG29" s="36">
        <f t="shared" si="6"/>
        <v>0</v>
      </c>
      <c r="AH29" s="36">
        <f t="shared" si="9"/>
        <v>0</v>
      </c>
    </row>
    <row r="30" spans="1:34" ht="19.5" customHeight="1" x14ac:dyDescent="0.25">
      <c r="A30" s="28">
        <v>20</v>
      </c>
      <c r="B30" s="29" t="str">
        <f>PROPER("KERACUNAN PANGAN")</f>
        <v>Keracunan Pangan</v>
      </c>
      <c r="C30" s="30" t="s">
        <v>52</v>
      </c>
      <c r="D30" s="30" t="s">
        <v>78</v>
      </c>
      <c r="E30" s="37">
        <v>45910</v>
      </c>
      <c r="F30" s="37">
        <v>45910</v>
      </c>
      <c r="G30" s="37">
        <v>45924</v>
      </c>
      <c r="H30" s="32">
        <v>12</v>
      </c>
      <c r="I30" s="32">
        <v>13</v>
      </c>
      <c r="J30" s="32">
        <f t="shared" si="0"/>
        <v>25</v>
      </c>
      <c r="K30" s="33">
        <v>0</v>
      </c>
      <c r="L30" s="33">
        <v>0</v>
      </c>
      <c r="M30" s="33">
        <v>0</v>
      </c>
      <c r="N30" s="33">
        <v>0</v>
      </c>
      <c r="O30" s="33">
        <v>2</v>
      </c>
      <c r="P30" s="33">
        <v>23</v>
      </c>
      <c r="Q30" s="33">
        <v>0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4">
        <f t="shared" si="8"/>
        <v>0</v>
      </c>
      <c r="Z30" s="33">
        <v>53</v>
      </c>
      <c r="AA30" s="33">
        <v>52</v>
      </c>
      <c r="AB30" s="32">
        <f t="shared" si="1"/>
        <v>105</v>
      </c>
      <c r="AC30" s="35">
        <f t="shared" si="10"/>
        <v>22.641509433962266</v>
      </c>
      <c r="AD30" s="35">
        <f t="shared" si="10"/>
        <v>25</v>
      </c>
      <c r="AE30" s="35">
        <f t="shared" si="10"/>
        <v>23.809523809523807</v>
      </c>
      <c r="AF30" s="36">
        <f t="shared" si="7"/>
        <v>0</v>
      </c>
      <c r="AG30" s="36">
        <f t="shared" si="6"/>
        <v>0</v>
      </c>
      <c r="AH30" s="36">
        <f t="shared" si="9"/>
        <v>0</v>
      </c>
    </row>
    <row r="31" spans="1:34" ht="19.5" customHeight="1" x14ac:dyDescent="0.25">
      <c r="A31" s="28">
        <v>21</v>
      </c>
      <c r="B31" s="29" t="str">
        <f t="shared" ref="B31:B33" si="11">PROPER("KERACUNAN PANGAN")</f>
        <v>Keracunan Pangan</v>
      </c>
      <c r="C31" s="30" t="s">
        <v>67</v>
      </c>
      <c r="D31" s="30" t="s">
        <v>79</v>
      </c>
      <c r="E31" s="37" t="s">
        <v>80</v>
      </c>
      <c r="F31" s="37" t="s">
        <v>80</v>
      </c>
      <c r="G31" s="31">
        <v>45952</v>
      </c>
      <c r="H31" s="32">
        <v>15</v>
      </c>
      <c r="I31" s="32">
        <v>33</v>
      </c>
      <c r="J31" s="32">
        <f t="shared" si="0"/>
        <v>48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31</v>
      </c>
      <c r="Q31" s="33">
        <v>17</v>
      </c>
      <c r="R31" s="33">
        <v>0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0</v>
      </c>
      <c r="Y31" s="34">
        <f t="shared" si="8"/>
        <v>0</v>
      </c>
      <c r="Z31" s="33">
        <v>163</v>
      </c>
      <c r="AA31" s="33">
        <v>221</v>
      </c>
      <c r="AB31" s="32">
        <f t="shared" si="1"/>
        <v>384</v>
      </c>
      <c r="AC31" s="35">
        <f t="shared" si="10"/>
        <v>9.2024539877300615</v>
      </c>
      <c r="AD31" s="35">
        <f t="shared" si="10"/>
        <v>14.932126696832579</v>
      </c>
      <c r="AE31" s="35">
        <f t="shared" si="10"/>
        <v>12.5</v>
      </c>
      <c r="AF31" s="36">
        <f t="shared" si="7"/>
        <v>0</v>
      </c>
      <c r="AG31" s="36">
        <f t="shared" si="6"/>
        <v>0</v>
      </c>
      <c r="AH31" s="36">
        <f t="shared" si="9"/>
        <v>0</v>
      </c>
    </row>
    <row r="32" spans="1:34" ht="19.5" customHeight="1" x14ac:dyDescent="0.25">
      <c r="A32" s="28">
        <v>22</v>
      </c>
      <c r="B32" s="29" t="str">
        <f t="shared" si="11"/>
        <v>Keracunan Pangan</v>
      </c>
      <c r="C32" s="30" t="s">
        <v>81</v>
      </c>
      <c r="D32" s="30" t="s">
        <v>82</v>
      </c>
      <c r="E32" s="37">
        <v>45945</v>
      </c>
      <c r="F32" s="37">
        <v>45945</v>
      </c>
      <c r="G32" s="31">
        <v>45959</v>
      </c>
      <c r="H32" s="32">
        <v>13</v>
      </c>
      <c r="I32" s="32">
        <v>7</v>
      </c>
      <c r="J32" s="32">
        <f t="shared" si="0"/>
        <v>20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20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4">
        <f t="shared" si="8"/>
        <v>0</v>
      </c>
      <c r="Z32" s="33">
        <v>194</v>
      </c>
      <c r="AA32" s="33">
        <v>246</v>
      </c>
      <c r="AB32" s="32">
        <f t="shared" si="1"/>
        <v>440</v>
      </c>
      <c r="AC32" s="35">
        <f t="shared" si="10"/>
        <v>6.7010309278350517</v>
      </c>
      <c r="AD32" s="35">
        <f t="shared" si="10"/>
        <v>2.8455284552845526</v>
      </c>
      <c r="AE32" s="35">
        <f t="shared" si="10"/>
        <v>4.5454545454545459</v>
      </c>
      <c r="AF32" s="36">
        <f t="shared" si="7"/>
        <v>0</v>
      </c>
      <c r="AG32" s="36">
        <f t="shared" si="6"/>
        <v>0</v>
      </c>
      <c r="AH32" s="36">
        <f t="shared" si="9"/>
        <v>0</v>
      </c>
    </row>
    <row r="33" spans="1:34" ht="19.5" customHeight="1" x14ac:dyDescent="0.25">
      <c r="A33" s="28">
        <v>23</v>
      </c>
      <c r="B33" s="29" t="str">
        <f t="shared" si="11"/>
        <v>Keracunan Pangan</v>
      </c>
      <c r="C33" s="30" t="s">
        <v>83</v>
      </c>
      <c r="D33" s="30" t="s">
        <v>84</v>
      </c>
      <c r="E33" s="37" t="s">
        <v>85</v>
      </c>
      <c r="F33" s="37" t="s">
        <v>85</v>
      </c>
      <c r="G33" s="37">
        <v>45981</v>
      </c>
      <c r="H33" s="32">
        <v>0</v>
      </c>
      <c r="I33" s="32">
        <v>5</v>
      </c>
      <c r="J33" s="32">
        <f t="shared" si="0"/>
        <v>5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5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4">
        <f t="shared" si="8"/>
        <v>0</v>
      </c>
      <c r="Z33" s="33">
        <v>52</v>
      </c>
      <c r="AA33" s="33">
        <v>75</v>
      </c>
      <c r="AB33" s="32">
        <f t="shared" si="1"/>
        <v>127</v>
      </c>
      <c r="AC33" s="35">
        <f t="shared" si="10"/>
        <v>0</v>
      </c>
      <c r="AD33" s="35">
        <f t="shared" si="10"/>
        <v>6.666666666666667</v>
      </c>
      <c r="AE33" s="35">
        <f t="shared" si="10"/>
        <v>3.9370078740157481</v>
      </c>
      <c r="AF33" s="36">
        <f t="shared" si="7"/>
        <v>0</v>
      </c>
      <c r="AG33" s="36">
        <f t="shared" si="6"/>
        <v>0</v>
      </c>
      <c r="AH33" s="36">
        <f t="shared" si="9"/>
        <v>0</v>
      </c>
    </row>
    <row r="34" spans="1:34" ht="19.5" customHeight="1" x14ac:dyDescent="0.25">
      <c r="A34" s="28">
        <v>24</v>
      </c>
      <c r="B34" s="29" t="s">
        <v>34</v>
      </c>
      <c r="C34" s="30" t="s">
        <v>86</v>
      </c>
      <c r="D34" s="30" t="s">
        <v>87</v>
      </c>
      <c r="E34" s="31">
        <v>45985</v>
      </c>
      <c r="F34" s="31">
        <v>45985</v>
      </c>
      <c r="G34" s="37" t="s">
        <v>88</v>
      </c>
      <c r="H34" s="32">
        <v>0</v>
      </c>
      <c r="I34" s="32">
        <v>1</v>
      </c>
      <c r="J34" s="32">
        <f t="shared" si="0"/>
        <v>1</v>
      </c>
      <c r="K34" s="33">
        <v>0</v>
      </c>
      <c r="L34" s="33">
        <v>0</v>
      </c>
      <c r="M34" s="33">
        <v>0</v>
      </c>
      <c r="N34" s="33">
        <v>0</v>
      </c>
      <c r="O34" s="33">
        <v>1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4">
        <f t="shared" si="8"/>
        <v>0</v>
      </c>
      <c r="Z34" s="33">
        <v>420</v>
      </c>
      <c r="AA34" s="33">
        <v>409</v>
      </c>
      <c r="AB34" s="32">
        <f t="shared" si="1"/>
        <v>829</v>
      </c>
      <c r="AC34" s="35">
        <f t="shared" si="10"/>
        <v>0</v>
      </c>
      <c r="AD34" s="35">
        <f t="shared" si="10"/>
        <v>0.24449877750611246</v>
      </c>
      <c r="AE34" s="35">
        <f t="shared" si="10"/>
        <v>0.12062726176115801</v>
      </c>
      <c r="AF34" s="36">
        <f t="shared" si="7"/>
        <v>0</v>
      </c>
      <c r="AG34" s="36">
        <f t="shared" si="6"/>
        <v>0</v>
      </c>
      <c r="AH34" s="36">
        <f t="shared" si="9"/>
        <v>0</v>
      </c>
    </row>
    <row r="35" spans="1:34" ht="19.5" customHeight="1" x14ac:dyDescent="0.25">
      <c r="A35" s="28">
        <v>25</v>
      </c>
      <c r="B35" s="29" t="s">
        <v>89</v>
      </c>
      <c r="C35" s="30" t="s">
        <v>64</v>
      </c>
      <c r="D35" s="30" t="s">
        <v>90</v>
      </c>
      <c r="E35" s="37" t="s">
        <v>91</v>
      </c>
      <c r="F35" s="37" t="s">
        <v>91</v>
      </c>
      <c r="G35" s="37">
        <v>46011</v>
      </c>
      <c r="H35" s="32">
        <v>5</v>
      </c>
      <c r="I35" s="32">
        <v>3</v>
      </c>
      <c r="J35" s="32">
        <f t="shared" si="0"/>
        <v>8</v>
      </c>
      <c r="K35" s="33">
        <v>0</v>
      </c>
      <c r="L35" s="33">
        <v>0</v>
      </c>
      <c r="M35" s="33">
        <v>0</v>
      </c>
      <c r="N35" s="33">
        <v>1</v>
      </c>
      <c r="O35" s="33">
        <v>5</v>
      </c>
      <c r="P35" s="33">
        <v>2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4">
        <f t="shared" si="8"/>
        <v>0</v>
      </c>
      <c r="Z35" s="33">
        <v>63</v>
      </c>
      <c r="AA35" s="33">
        <v>68</v>
      </c>
      <c r="AB35" s="32">
        <f t="shared" si="1"/>
        <v>131</v>
      </c>
      <c r="AC35" s="35">
        <f t="shared" si="10"/>
        <v>7.9365079365079358</v>
      </c>
      <c r="AD35" s="35">
        <f t="shared" si="10"/>
        <v>4.4117647058823533</v>
      </c>
      <c r="AE35" s="35">
        <f t="shared" si="10"/>
        <v>6.1068702290076331</v>
      </c>
      <c r="AF35" s="36">
        <f t="shared" si="7"/>
        <v>0</v>
      </c>
      <c r="AG35" s="36">
        <f t="shared" si="6"/>
        <v>0</v>
      </c>
      <c r="AH35" s="36">
        <f t="shared" si="9"/>
        <v>0</v>
      </c>
    </row>
    <row r="36" spans="1:34" ht="19.5" customHeight="1" x14ac:dyDescent="0.25">
      <c r="A36" s="28">
        <v>26</v>
      </c>
      <c r="B36" s="29" t="s">
        <v>34</v>
      </c>
      <c r="C36" s="30" t="s">
        <v>55</v>
      </c>
      <c r="D36" s="30" t="s">
        <v>56</v>
      </c>
      <c r="E36" s="31">
        <v>46013</v>
      </c>
      <c r="F36" s="31">
        <v>46013</v>
      </c>
      <c r="G36" s="37">
        <v>46022</v>
      </c>
      <c r="H36" s="32">
        <v>1</v>
      </c>
      <c r="I36" s="32">
        <v>0</v>
      </c>
      <c r="J36" s="32">
        <f t="shared" si="0"/>
        <v>1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1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4">
        <f t="shared" si="8"/>
        <v>0</v>
      </c>
      <c r="Z36" s="33">
        <v>226</v>
      </c>
      <c r="AA36" s="33">
        <v>220</v>
      </c>
      <c r="AB36" s="32">
        <f t="shared" si="1"/>
        <v>446</v>
      </c>
      <c r="AC36" s="35">
        <f t="shared" si="10"/>
        <v>0.44247787610619471</v>
      </c>
      <c r="AD36" s="35">
        <f t="shared" si="10"/>
        <v>0</v>
      </c>
      <c r="AE36" s="35">
        <f t="shared" si="10"/>
        <v>0.22421524663677131</v>
      </c>
      <c r="AF36" s="36">
        <f t="shared" si="9"/>
        <v>0</v>
      </c>
      <c r="AG36" s="36">
        <f t="shared" si="6"/>
        <v>0</v>
      </c>
      <c r="AH36" s="36">
        <f t="shared" si="9"/>
        <v>0</v>
      </c>
    </row>
    <row r="37" spans="1:34" ht="19.5" customHeight="1" thickBot="1" x14ac:dyDescent="0.3">
      <c r="A37" s="38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40"/>
      <c r="Z37" s="39"/>
      <c r="AA37" s="39"/>
      <c r="AB37" s="39"/>
      <c r="AC37" s="41"/>
      <c r="AD37" s="41"/>
      <c r="AE37" s="41"/>
      <c r="AF37" s="41"/>
      <c r="AG37" s="41"/>
      <c r="AH37" s="41"/>
    </row>
    <row r="38" spans="1:34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42"/>
      <c r="AC38" s="2"/>
      <c r="AD38" s="2"/>
      <c r="AE38" s="2"/>
      <c r="AF38" s="2"/>
      <c r="AG38" s="2"/>
      <c r="AH38" s="2"/>
    </row>
    <row r="39" spans="1:34" ht="15.75" customHeight="1" x14ac:dyDescent="0.25">
      <c r="A39" s="2" t="s">
        <v>92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1:34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1:34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1:34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spans="1:34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spans="1:34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</row>
    <row r="85" spans="1:34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spans="1:34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spans="1:34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  <row r="88" spans="1:34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</row>
    <row r="89" spans="1:34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</row>
    <row r="90" spans="1:34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</row>
    <row r="91" spans="1:34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spans="1:34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</row>
    <row r="93" spans="1:34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1:34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spans="1:34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</row>
    <row r="96" spans="1:34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</row>
    <row r="97" spans="1:34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</row>
    <row r="98" spans="1:34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</row>
    <row r="99" spans="1:34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</row>
    <row r="100" spans="1:34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</row>
    <row r="101" spans="1:34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</row>
    <row r="102" spans="1:34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</row>
    <row r="103" spans="1:34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</row>
    <row r="104" spans="1:34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</row>
    <row r="105" spans="1:34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</row>
    <row r="106" spans="1:34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</row>
    <row r="107" spans="1:34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</row>
    <row r="108" spans="1:34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</row>
    <row r="109" spans="1:34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</row>
    <row r="110" spans="1:34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</row>
    <row r="111" spans="1:34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</row>
    <row r="112" spans="1:34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</row>
    <row r="113" spans="1:34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</row>
    <row r="114" spans="1:34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</row>
    <row r="115" spans="1:34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</row>
    <row r="116" spans="1:34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</row>
    <row r="117" spans="1:34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</row>
    <row r="118" spans="1:34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</row>
    <row r="119" spans="1:34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</row>
    <row r="120" spans="1:34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</row>
    <row r="121" spans="1:34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</row>
    <row r="122" spans="1:34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</row>
    <row r="123" spans="1:34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</row>
    <row r="124" spans="1:34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</row>
    <row r="125" spans="1:34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</row>
    <row r="126" spans="1:34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</row>
    <row r="127" spans="1:34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</row>
    <row r="128" spans="1:34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</row>
    <row r="129" spans="1:34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</row>
    <row r="130" spans="1:34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</row>
    <row r="131" spans="1:34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</row>
    <row r="132" spans="1:34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</row>
    <row r="133" spans="1:34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</row>
    <row r="134" spans="1:34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</row>
    <row r="135" spans="1:34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</row>
    <row r="136" spans="1:34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</row>
    <row r="137" spans="1:34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</row>
    <row r="138" spans="1:34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</row>
    <row r="139" spans="1:34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</row>
    <row r="140" spans="1:34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</row>
    <row r="141" spans="1:34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</row>
    <row r="142" spans="1:34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</row>
    <row r="143" spans="1:34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</row>
    <row r="144" spans="1:34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</row>
    <row r="145" spans="1:34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</row>
    <row r="146" spans="1:34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</row>
    <row r="147" spans="1:34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</row>
    <row r="148" spans="1:34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</row>
    <row r="149" spans="1:34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</row>
    <row r="150" spans="1:34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</row>
    <row r="151" spans="1:34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</row>
    <row r="152" spans="1:34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</row>
    <row r="153" spans="1:34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</row>
    <row r="154" spans="1:34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</row>
    <row r="155" spans="1:34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</row>
    <row r="156" spans="1:34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</row>
    <row r="157" spans="1:34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</row>
    <row r="158" spans="1:34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:34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</row>
    <row r="172" spans="1:34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</row>
    <row r="173" spans="1:34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</row>
    <row r="174" spans="1:34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</row>
    <row r="176" spans="1:34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</row>
    <row r="177" spans="1:34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</row>
    <row r="178" spans="1:34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</row>
    <row r="179" spans="1:34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 spans="1:34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 spans="1:34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</row>
    <row r="183" spans="1:34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</row>
    <row r="184" spans="1:34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 spans="1:34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 spans="1:34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</row>
    <row r="188" spans="1:34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</row>
    <row r="189" spans="1:34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 spans="1:34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192" spans="1:34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</row>
    <row r="193" spans="1:34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</row>
    <row r="194" spans="1:34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</row>
    <row r="195" spans="1:34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 spans="1:34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 spans="1:34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</row>
    <row r="198" spans="1:34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</row>
    <row r="199" spans="1:34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</row>
    <row r="200" spans="1:34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</row>
    <row r="201" spans="1:34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</row>
    <row r="202" spans="1:34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</row>
    <row r="203" spans="1:34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</row>
    <row r="204" spans="1:34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</row>
    <row r="205" spans="1:34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</row>
    <row r="206" spans="1:34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</row>
    <row r="207" spans="1:34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</row>
    <row r="208" spans="1:34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</row>
    <row r="209" spans="1:34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</row>
    <row r="210" spans="1:34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</row>
    <row r="211" spans="1:34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</row>
    <row r="212" spans="1:34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</row>
    <row r="213" spans="1:34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</row>
    <row r="214" spans="1:34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</row>
    <row r="215" spans="1:34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 spans="1:34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</row>
    <row r="217" spans="1:34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 spans="1:34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</row>
    <row r="219" spans="1:34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</row>
    <row r="220" spans="1:34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</row>
    <row r="221" spans="1:34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</row>
    <row r="222" spans="1:34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 spans="1:34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</row>
    <row r="224" spans="1:34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</row>
    <row r="225" spans="1:34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</row>
    <row r="226" spans="1:34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</row>
    <row r="227" spans="1:34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 spans="1:34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</row>
    <row r="229" spans="1:34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</row>
    <row r="230" spans="1:34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</row>
    <row r="231" spans="1:34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</row>
    <row r="232" spans="1:34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 spans="1:34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</row>
    <row r="234" spans="1:34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</row>
    <row r="235" spans="1:34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</row>
    <row r="236" spans="1:34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</row>
    <row r="237" spans="1:34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 spans="1:34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</row>
    <row r="239" spans="1:34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</row>
    <row r="240" spans="1:34" ht="15.75" customHeight="1" x14ac:dyDescent="0.25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</row>
    <row r="241" spans="1:34" ht="15.75" customHeight="1" x14ac:dyDescent="0.25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</row>
    <row r="242" spans="1:34" ht="15.75" customHeight="1" x14ac:dyDescent="0.25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</row>
    <row r="243" spans="1:34" ht="15.75" customHeight="1" x14ac:dyDescent="0.25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</row>
    <row r="244" spans="1:34" ht="15.75" customHeight="1" x14ac:dyDescent="0.25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</row>
    <row r="245" spans="1:34" ht="15.75" customHeight="1" x14ac:dyDescent="0.25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</row>
    <row r="246" spans="1:34" ht="15.75" customHeight="1" x14ac:dyDescent="0.25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</row>
    <row r="247" spans="1:34" ht="15.75" customHeight="1" x14ac:dyDescent="0.25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</row>
    <row r="248" spans="1:34" ht="15.75" customHeight="1" x14ac:dyDescent="0.25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</row>
    <row r="249" spans="1:34" ht="15.75" customHeight="1" x14ac:dyDescent="0.25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</row>
    <row r="250" spans="1:34" ht="15.75" customHeight="1" x14ac:dyDescent="0.25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</row>
    <row r="251" spans="1:34" ht="15.75" customHeight="1" x14ac:dyDescent="0.25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</row>
    <row r="252" spans="1:34" ht="15.75" customHeight="1" x14ac:dyDescent="0.25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</row>
    <row r="253" spans="1:34" ht="15.75" customHeight="1" x14ac:dyDescent="0.25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</row>
    <row r="254" spans="1:34" ht="15.75" customHeight="1" x14ac:dyDescent="0.25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</row>
    <row r="255" spans="1:34" ht="15.75" customHeight="1" x14ac:dyDescent="0.25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</row>
    <row r="256" spans="1:34" ht="15.75" customHeight="1" x14ac:dyDescent="0.25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</row>
    <row r="257" spans="1:34" ht="15.75" customHeight="1" x14ac:dyDescent="0.25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</row>
    <row r="258" spans="1:34" ht="15.75" customHeight="1" x14ac:dyDescent="0.25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</row>
    <row r="259" spans="1:34" ht="15.75" customHeight="1" x14ac:dyDescent="0.25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</row>
    <row r="260" spans="1:34" ht="15.75" customHeight="1" x14ac:dyDescent="0.25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</row>
    <row r="261" spans="1:34" ht="15.75" customHeight="1" x14ac:dyDescent="0.25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</row>
    <row r="262" spans="1:34" ht="15.75" customHeight="1" x14ac:dyDescent="0.25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</row>
    <row r="263" spans="1:34" ht="15.75" customHeight="1" x14ac:dyDescent="0.25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</row>
    <row r="264" spans="1:34" ht="15.75" customHeight="1" x14ac:dyDescent="0.25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</row>
    <row r="265" spans="1:34" ht="15.75" customHeight="1" x14ac:dyDescent="0.25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</row>
    <row r="266" spans="1:34" ht="15.75" customHeight="1" x14ac:dyDescent="0.25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</row>
    <row r="267" spans="1:34" ht="15.75" customHeight="1" x14ac:dyDescent="0.25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</row>
    <row r="268" spans="1:34" ht="15.75" customHeight="1" x14ac:dyDescent="0.25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</row>
    <row r="269" spans="1:34" ht="15.75" customHeight="1" x14ac:dyDescent="0.25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</row>
    <row r="270" spans="1:34" ht="15.75" customHeight="1" x14ac:dyDescent="0.25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</row>
    <row r="271" spans="1:34" ht="15.75" customHeight="1" x14ac:dyDescent="0.25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</row>
    <row r="272" spans="1:34" ht="15.75" customHeight="1" x14ac:dyDescent="0.25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</row>
    <row r="273" spans="1:34" ht="15.75" customHeight="1" x14ac:dyDescent="0.25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</row>
    <row r="274" spans="1:34" ht="15.75" customHeight="1" x14ac:dyDescent="0.25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</row>
    <row r="275" spans="1:34" ht="15.75" customHeight="1" x14ac:dyDescent="0.25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</row>
    <row r="276" spans="1:34" ht="15.75" customHeight="1" x14ac:dyDescent="0.25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</row>
    <row r="277" spans="1:34" ht="15.75" customHeight="1" x14ac:dyDescent="0.25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</row>
    <row r="278" spans="1:34" ht="15.75" customHeight="1" x14ac:dyDescent="0.25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</row>
    <row r="279" spans="1:34" ht="15.75" customHeight="1" x14ac:dyDescent="0.25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</row>
    <row r="280" spans="1:34" ht="15.75" customHeight="1" x14ac:dyDescent="0.25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</row>
    <row r="281" spans="1:34" ht="15.75" customHeight="1" x14ac:dyDescent="0.25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</row>
    <row r="282" spans="1:34" ht="15.75" customHeight="1" x14ac:dyDescent="0.25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</row>
    <row r="283" spans="1:34" ht="15.75" customHeight="1" x14ac:dyDescent="0.25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</row>
    <row r="284" spans="1:34" ht="15.75" customHeight="1" x14ac:dyDescent="0.25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</row>
    <row r="285" spans="1:34" ht="15.75" customHeight="1" x14ac:dyDescent="0.25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</row>
    <row r="286" spans="1:34" ht="15.75" customHeight="1" x14ac:dyDescent="0.25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</row>
    <row r="287" spans="1:34" ht="15.75" customHeight="1" x14ac:dyDescent="0.25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</row>
    <row r="288" spans="1:34" ht="15.75" customHeight="1" x14ac:dyDescent="0.25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</row>
    <row r="289" spans="1:34" ht="15.75" customHeight="1" x14ac:dyDescent="0.25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</row>
    <row r="290" spans="1:34" ht="15.75" customHeight="1" x14ac:dyDescent="0.25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</row>
    <row r="291" spans="1:34" ht="15.75" customHeight="1" x14ac:dyDescent="0.25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</row>
    <row r="292" spans="1:34" ht="15.75" customHeight="1" x14ac:dyDescent="0.25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</row>
    <row r="293" spans="1:34" ht="15.75" customHeight="1" x14ac:dyDescent="0.25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</row>
    <row r="294" spans="1:34" ht="15.75" customHeight="1" x14ac:dyDescent="0.25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</row>
    <row r="295" spans="1:34" ht="15.75" customHeight="1" x14ac:dyDescent="0.25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</row>
    <row r="296" spans="1:34" ht="15.75" customHeight="1" x14ac:dyDescent="0.25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</row>
    <row r="297" spans="1:34" ht="15.75" customHeight="1" x14ac:dyDescent="0.25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</row>
    <row r="298" spans="1:34" ht="15.75" customHeight="1" x14ac:dyDescent="0.25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</row>
    <row r="299" spans="1:34" ht="15.75" customHeight="1" x14ac:dyDescent="0.25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</row>
    <row r="300" spans="1:34" ht="15.75" customHeight="1" x14ac:dyDescent="0.25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</row>
    <row r="301" spans="1:34" ht="15.75" customHeight="1" x14ac:dyDescent="0.25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</row>
    <row r="302" spans="1:34" ht="15.75" customHeight="1" x14ac:dyDescent="0.25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</row>
    <row r="303" spans="1:34" ht="15.75" customHeight="1" x14ac:dyDescent="0.25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</row>
    <row r="304" spans="1:34" ht="15.75" customHeight="1" x14ac:dyDescent="0.25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</row>
    <row r="305" spans="1:34" ht="15.75" customHeight="1" x14ac:dyDescent="0.25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</row>
    <row r="306" spans="1:34" ht="15.75" customHeight="1" x14ac:dyDescent="0.25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</row>
    <row r="307" spans="1:34" ht="15.75" customHeight="1" x14ac:dyDescent="0.25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</row>
    <row r="308" spans="1:34" ht="15.75" customHeight="1" x14ac:dyDescent="0.25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</row>
    <row r="309" spans="1:34" ht="15.75" customHeight="1" x14ac:dyDescent="0.25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</row>
    <row r="310" spans="1:34" ht="15.75" customHeight="1" x14ac:dyDescent="0.25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</row>
    <row r="311" spans="1:34" ht="15.75" customHeight="1" x14ac:dyDescent="0.25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</row>
    <row r="312" spans="1:34" ht="15.75" customHeight="1" x14ac:dyDescent="0.25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</row>
    <row r="313" spans="1:34" ht="15.75" customHeight="1" x14ac:dyDescent="0.25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</row>
    <row r="314" spans="1:34" ht="15.75" customHeight="1" x14ac:dyDescent="0.25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</row>
    <row r="315" spans="1:34" ht="15.75" customHeight="1" x14ac:dyDescent="0.25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</row>
    <row r="316" spans="1:34" ht="15.75" customHeight="1" x14ac:dyDescent="0.25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</row>
    <row r="317" spans="1:34" ht="15.75" customHeight="1" x14ac:dyDescent="0.25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</row>
    <row r="318" spans="1:34" ht="15.75" customHeight="1" x14ac:dyDescent="0.25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</row>
    <row r="319" spans="1:34" ht="15.75" customHeight="1" x14ac:dyDescent="0.25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</row>
    <row r="320" spans="1:34" ht="15.75" customHeight="1" x14ac:dyDescent="0.25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</row>
    <row r="321" spans="1:34" ht="15.75" customHeight="1" x14ac:dyDescent="0.25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</row>
    <row r="322" spans="1:34" ht="15.75" customHeight="1" x14ac:dyDescent="0.25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</row>
    <row r="323" spans="1:34" ht="15.75" customHeight="1" x14ac:dyDescent="0.25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</row>
    <row r="324" spans="1:34" ht="15.75" customHeight="1" x14ac:dyDescent="0.25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</row>
    <row r="325" spans="1:34" ht="15.75" customHeight="1" x14ac:dyDescent="0.25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</row>
    <row r="326" spans="1:34" ht="15.75" customHeight="1" x14ac:dyDescent="0.25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</row>
    <row r="327" spans="1:34" ht="15.75" customHeight="1" x14ac:dyDescent="0.25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</row>
    <row r="328" spans="1:34" ht="15.75" customHeight="1" x14ac:dyDescent="0.25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</row>
    <row r="329" spans="1:34" ht="15.75" customHeight="1" x14ac:dyDescent="0.25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</row>
    <row r="330" spans="1:34" ht="15.75" customHeight="1" x14ac:dyDescent="0.25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</row>
    <row r="331" spans="1:34" ht="15.75" customHeight="1" x14ac:dyDescent="0.25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</row>
    <row r="332" spans="1:34" ht="15.75" customHeight="1" x14ac:dyDescent="0.25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</row>
    <row r="333" spans="1:34" ht="15.75" customHeight="1" x14ac:dyDescent="0.25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</row>
    <row r="334" spans="1:34" ht="15.75" customHeight="1" x14ac:dyDescent="0.25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</row>
    <row r="335" spans="1:34" ht="15.75" customHeight="1" x14ac:dyDescent="0.25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</row>
    <row r="336" spans="1:34" ht="15.75" customHeight="1" x14ac:dyDescent="0.25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</row>
    <row r="337" spans="1:34" ht="15.75" customHeight="1" x14ac:dyDescent="0.25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</row>
    <row r="338" spans="1:34" ht="15.75" customHeight="1" x14ac:dyDescent="0.25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</row>
    <row r="339" spans="1:34" ht="15.75" customHeight="1" x14ac:dyDescent="0.25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</row>
    <row r="340" spans="1:34" ht="15.75" customHeight="1" x14ac:dyDescent="0.25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</row>
    <row r="341" spans="1:34" ht="15.75" customHeight="1" x14ac:dyDescent="0.25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</row>
    <row r="342" spans="1:34" ht="15.75" customHeight="1" x14ac:dyDescent="0.25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</row>
    <row r="343" spans="1:34" ht="15.75" customHeight="1" x14ac:dyDescent="0.25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</row>
    <row r="344" spans="1:34" ht="15.75" customHeight="1" x14ac:dyDescent="0.25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</row>
    <row r="345" spans="1:34" ht="15.75" customHeight="1" x14ac:dyDescent="0.25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</row>
    <row r="346" spans="1:34" ht="15.75" customHeight="1" x14ac:dyDescent="0.25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</row>
    <row r="347" spans="1:34" ht="15.75" customHeight="1" x14ac:dyDescent="0.25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</row>
    <row r="348" spans="1:34" ht="15.75" customHeight="1" x14ac:dyDescent="0.25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</row>
    <row r="349" spans="1:34" ht="15.75" customHeight="1" x14ac:dyDescent="0.25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</row>
    <row r="350" spans="1:34" ht="15.75" customHeight="1" x14ac:dyDescent="0.25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</row>
    <row r="351" spans="1:34" ht="15.75" customHeight="1" x14ac:dyDescent="0.25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</row>
    <row r="352" spans="1:34" ht="15.75" customHeight="1" x14ac:dyDescent="0.25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</row>
    <row r="353" spans="1:34" ht="15.75" customHeight="1" x14ac:dyDescent="0.25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</row>
    <row r="354" spans="1:34" ht="15.75" customHeight="1" x14ac:dyDescent="0.25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</row>
    <row r="355" spans="1:34" ht="15.75" customHeight="1" x14ac:dyDescent="0.25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</row>
    <row r="356" spans="1:34" ht="15.75" customHeight="1" x14ac:dyDescent="0.25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</row>
    <row r="357" spans="1:34" ht="15.75" customHeight="1" x14ac:dyDescent="0.25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</row>
    <row r="358" spans="1:34" ht="15.75" customHeight="1" x14ac:dyDescent="0.25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</row>
    <row r="359" spans="1:34" ht="15.75" customHeight="1" x14ac:dyDescent="0.25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</row>
    <row r="360" spans="1:34" ht="15.75" customHeight="1" x14ac:dyDescent="0.25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</row>
    <row r="361" spans="1:34" ht="15.75" customHeight="1" x14ac:dyDescent="0.25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</row>
    <row r="362" spans="1:34" ht="15.75" customHeight="1" x14ac:dyDescent="0.25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</row>
    <row r="363" spans="1:34" ht="15.75" customHeight="1" x14ac:dyDescent="0.25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</row>
    <row r="364" spans="1:34" ht="15.75" customHeight="1" x14ac:dyDescent="0.25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</row>
    <row r="365" spans="1:34" ht="15.75" customHeight="1" x14ac:dyDescent="0.25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</row>
    <row r="366" spans="1:34" ht="15.75" customHeight="1" x14ac:dyDescent="0.25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</row>
    <row r="367" spans="1:34" ht="15.75" customHeight="1" x14ac:dyDescent="0.25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</row>
    <row r="368" spans="1:34" ht="15.75" customHeight="1" x14ac:dyDescent="0.25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</row>
    <row r="369" spans="1:34" ht="15.75" customHeight="1" x14ac:dyDescent="0.25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</row>
    <row r="370" spans="1:34" ht="15.75" customHeight="1" x14ac:dyDescent="0.25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</row>
    <row r="371" spans="1:34" ht="15.75" customHeight="1" x14ac:dyDescent="0.25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</row>
    <row r="372" spans="1:34" ht="15.75" customHeight="1" x14ac:dyDescent="0.25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</row>
    <row r="373" spans="1:34" ht="15.75" customHeight="1" x14ac:dyDescent="0.25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</row>
    <row r="374" spans="1:34" ht="15.75" customHeight="1" x14ac:dyDescent="0.25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</row>
    <row r="375" spans="1:34" ht="15.75" customHeight="1" x14ac:dyDescent="0.25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</row>
    <row r="376" spans="1:34" ht="15.75" customHeight="1" x14ac:dyDescent="0.25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</row>
    <row r="377" spans="1:34" ht="15.75" customHeight="1" x14ac:dyDescent="0.25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</row>
    <row r="378" spans="1:34" ht="15.75" customHeight="1" x14ac:dyDescent="0.25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</row>
    <row r="379" spans="1:34" ht="15.75" customHeight="1" x14ac:dyDescent="0.25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</row>
    <row r="380" spans="1:34" ht="15.75" customHeight="1" x14ac:dyDescent="0.25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</row>
    <row r="381" spans="1:34" ht="15.75" customHeight="1" x14ac:dyDescent="0.25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</row>
    <row r="382" spans="1:34" ht="15.75" customHeight="1" x14ac:dyDescent="0.25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</row>
    <row r="383" spans="1:34" ht="15.75" customHeight="1" x14ac:dyDescent="0.25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</row>
    <row r="384" spans="1:34" ht="15.75" customHeight="1" x14ac:dyDescent="0.25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</row>
    <row r="385" spans="1:34" ht="15.75" customHeight="1" x14ac:dyDescent="0.25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</row>
    <row r="386" spans="1:34" ht="15.75" customHeight="1" x14ac:dyDescent="0.25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</row>
    <row r="387" spans="1:34" ht="15.75" customHeight="1" x14ac:dyDescent="0.25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</row>
    <row r="388" spans="1:34" ht="15.75" customHeight="1" x14ac:dyDescent="0.25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</row>
    <row r="389" spans="1:34" ht="15.75" customHeight="1" x14ac:dyDescent="0.25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</row>
    <row r="390" spans="1:34" ht="15.75" customHeight="1" x14ac:dyDescent="0.25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</row>
    <row r="391" spans="1:34" ht="15.75" customHeight="1" x14ac:dyDescent="0.25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</row>
    <row r="392" spans="1:34" ht="15.75" customHeight="1" x14ac:dyDescent="0.25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</row>
    <row r="393" spans="1:34" ht="15.75" customHeight="1" x14ac:dyDescent="0.25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</row>
    <row r="394" spans="1:34" ht="15.75" customHeight="1" x14ac:dyDescent="0.25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</row>
    <row r="395" spans="1:34" ht="15.75" customHeight="1" x14ac:dyDescent="0.25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</row>
    <row r="396" spans="1:34" ht="15.75" customHeight="1" x14ac:dyDescent="0.25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</row>
    <row r="397" spans="1:34" ht="15.75" customHeight="1" x14ac:dyDescent="0.25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</row>
    <row r="398" spans="1:34" ht="15.75" customHeight="1" x14ac:dyDescent="0.25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</row>
    <row r="399" spans="1:34" ht="15.75" customHeight="1" x14ac:dyDescent="0.25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</row>
    <row r="400" spans="1:34" ht="15.75" customHeight="1" x14ac:dyDescent="0.25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</row>
    <row r="401" spans="1:34" ht="15.75" customHeight="1" x14ac:dyDescent="0.25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</row>
    <row r="402" spans="1:34" ht="15.75" customHeight="1" x14ac:dyDescent="0.25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</row>
    <row r="403" spans="1:34" ht="15.75" customHeight="1" x14ac:dyDescent="0.25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</row>
    <row r="404" spans="1:34" ht="15.75" customHeight="1" x14ac:dyDescent="0.25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</row>
    <row r="405" spans="1:34" ht="15.75" customHeight="1" x14ac:dyDescent="0.25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</row>
    <row r="406" spans="1:34" ht="15.75" customHeight="1" x14ac:dyDescent="0.25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</row>
    <row r="407" spans="1:34" ht="15.75" customHeight="1" x14ac:dyDescent="0.25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</row>
    <row r="408" spans="1:34" ht="15.75" customHeight="1" x14ac:dyDescent="0.25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</row>
    <row r="409" spans="1:34" ht="15.75" customHeight="1" x14ac:dyDescent="0.25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</row>
    <row r="410" spans="1:34" ht="15.75" customHeight="1" x14ac:dyDescent="0.25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</row>
    <row r="411" spans="1:34" ht="15.75" customHeight="1" x14ac:dyDescent="0.25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</row>
    <row r="412" spans="1:34" ht="15.75" customHeight="1" x14ac:dyDescent="0.25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</row>
    <row r="413" spans="1:34" ht="15.75" customHeight="1" x14ac:dyDescent="0.25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</row>
    <row r="414" spans="1:34" ht="15.75" customHeight="1" x14ac:dyDescent="0.25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</row>
    <row r="415" spans="1:34" ht="15.75" customHeight="1" x14ac:dyDescent="0.25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</row>
    <row r="416" spans="1:34" ht="15.75" customHeight="1" x14ac:dyDescent="0.25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</row>
    <row r="417" spans="1:34" ht="15.75" customHeight="1" x14ac:dyDescent="0.25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</row>
    <row r="418" spans="1:34" ht="15.75" customHeight="1" x14ac:dyDescent="0.25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</row>
    <row r="419" spans="1:34" ht="15.75" customHeight="1" x14ac:dyDescent="0.25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</row>
    <row r="420" spans="1:34" ht="15.75" customHeight="1" x14ac:dyDescent="0.25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</row>
    <row r="421" spans="1:34" ht="15.75" customHeight="1" x14ac:dyDescent="0.25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</row>
    <row r="422" spans="1:34" ht="15.75" customHeight="1" x14ac:dyDescent="0.25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</row>
    <row r="423" spans="1:34" ht="15.75" customHeight="1" x14ac:dyDescent="0.25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</row>
    <row r="424" spans="1:34" ht="15.75" customHeight="1" x14ac:dyDescent="0.25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</row>
    <row r="425" spans="1:34" ht="15.75" customHeight="1" x14ac:dyDescent="0.25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</row>
    <row r="426" spans="1:34" ht="15.75" customHeight="1" x14ac:dyDescent="0.25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</row>
    <row r="427" spans="1:34" ht="15.75" customHeight="1" x14ac:dyDescent="0.25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</row>
    <row r="428" spans="1:34" ht="15.75" customHeight="1" x14ac:dyDescent="0.25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</row>
    <row r="429" spans="1:34" ht="15.75" customHeight="1" x14ac:dyDescent="0.25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</row>
    <row r="430" spans="1:34" ht="15.75" customHeight="1" x14ac:dyDescent="0.25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</row>
    <row r="431" spans="1:34" ht="15.75" customHeight="1" x14ac:dyDescent="0.25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</row>
    <row r="432" spans="1:34" ht="15.75" customHeight="1" x14ac:dyDescent="0.25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</row>
    <row r="433" spans="1:34" ht="15.75" customHeight="1" x14ac:dyDescent="0.25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</row>
    <row r="434" spans="1:34" ht="15.75" customHeight="1" x14ac:dyDescent="0.25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</row>
    <row r="435" spans="1:34" ht="15.75" customHeight="1" x14ac:dyDescent="0.25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</row>
    <row r="436" spans="1:34" ht="15.75" customHeight="1" x14ac:dyDescent="0.25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</row>
    <row r="437" spans="1:34" ht="15.75" customHeight="1" x14ac:dyDescent="0.25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</row>
    <row r="438" spans="1:34" ht="15.75" customHeight="1" x14ac:dyDescent="0.25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</row>
    <row r="439" spans="1:34" ht="15.75" customHeight="1" x14ac:dyDescent="0.25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</row>
    <row r="440" spans="1:34" ht="15.75" customHeight="1" x14ac:dyDescent="0.25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</row>
    <row r="441" spans="1:34" ht="15.75" customHeight="1" x14ac:dyDescent="0.25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</row>
    <row r="442" spans="1:34" ht="15.75" customHeight="1" x14ac:dyDescent="0.25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</row>
    <row r="443" spans="1:34" ht="15.75" customHeight="1" x14ac:dyDescent="0.25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</row>
    <row r="444" spans="1:34" ht="15.75" customHeight="1" x14ac:dyDescent="0.25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</row>
    <row r="445" spans="1:34" ht="15.75" customHeight="1" x14ac:dyDescent="0.25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</row>
    <row r="446" spans="1:34" ht="15.75" customHeight="1" x14ac:dyDescent="0.25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</row>
    <row r="447" spans="1:34" ht="15.75" customHeight="1" x14ac:dyDescent="0.25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</row>
    <row r="448" spans="1:34" ht="15.75" customHeight="1" x14ac:dyDescent="0.25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</row>
    <row r="449" spans="1:34" ht="15.75" customHeight="1" x14ac:dyDescent="0.25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</row>
    <row r="450" spans="1:34" ht="15.75" customHeight="1" x14ac:dyDescent="0.25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</row>
    <row r="451" spans="1:34" ht="15.75" customHeight="1" x14ac:dyDescent="0.25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</row>
    <row r="452" spans="1:34" ht="15.75" customHeight="1" x14ac:dyDescent="0.25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</row>
    <row r="453" spans="1:34" ht="15.75" customHeight="1" x14ac:dyDescent="0.25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</row>
    <row r="454" spans="1:34" ht="15.75" customHeight="1" x14ac:dyDescent="0.25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</row>
    <row r="455" spans="1:34" ht="15.75" customHeight="1" x14ac:dyDescent="0.25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</row>
    <row r="456" spans="1:34" ht="15.75" customHeight="1" x14ac:dyDescent="0.25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</row>
    <row r="457" spans="1:34" ht="15.75" customHeight="1" x14ac:dyDescent="0.25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</row>
    <row r="458" spans="1:34" ht="15.75" customHeight="1" x14ac:dyDescent="0.25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</row>
    <row r="459" spans="1:34" ht="15.75" customHeight="1" x14ac:dyDescent="0.25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</row>
    <row r="460" spans="1:34" ht="15.75" customHeight="1" x14ac:dyDescent="0.25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</row>
    <row r="461" spans="1:34" ht="15.75" customHeight="1" x14ac:dyDescent="0.25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</row>
    <row r="462" spans="1:34" ht="15.75" customHeight="1" x14ac:dyDescent="0.25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</row>
    <row r="463" spans="1:34" ht="15.75" customHeight="1" x14ac:dyDescent="0.25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</row>
    <row r="464" spans="1:34" ht="15.75" customHeight="1" x14ac:dyDescent="0.25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</row>
    <row r="465" spans="1:34" ht="15.75" customHeight="1" x14ac:dyDescent="0.25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</row>
    <row r="466" spans="1:34" ht="15.75" customHeight="1" x14ac:dyDescent="0.25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</row>
    <row r="467" spans="1:34" ht="15.75" customHeight="1" x14ac:dyDescent="0.25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</row>
    <row r="468" spans="1:34" ht="15.75" customHeight="1" x14ac:dyDescent="0.25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</row>
    <row r="469" spans="1:34" ht="15.75" customHeight="1" x14ac:dyDescent="0.25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</row>
    <row r="470" spans="1:34" ht="15.75" customHeight="1" x14ac:dyDescent="0.25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</row>
    <row r="471" spans="1:34" ht="15.75" customHeight="1" x14ac:dyDescent="0.25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</row>
    <row r="472" spans="1:34" ht="15.75" customHeight="1" x14ac:dyDescent="0.25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</row>
    <row r="473" spans="1:34" ht="15.75" customHeight="1" x14ac:dyDescent="0.25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</row>
    <row r="474" spans="1:34" ht="15.75" customHeight="1" x14ac:dyDescent="0.25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</row>
    <row r="475" spans="1:34" ht="15.75" customHeight="1" x14ac:dyDescent="0.25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</row>
    <row r="476" spans="1:34" ht="15.75" customHeight="1" x14ac:dyDescent="0.25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</row>
    <row r="477" spans="1:34" ht="15.75" customHeight="1" x14ac:dyDescent="0.25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</row>
    <row r="478" spans="1:34" ht="15.75" customHeight="1" x14ac:dyDescent="0.25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</row>
    <row r="479" spans="1:34" ht="15.75" customHeight="1" x14ac:dyDescent="0.25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</row>
    <row r="480" spans="1:34" ht="15.75" customHeight="1" x14ac:dyDescent="0.25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</row>
    <row r="481" spans="1:34" ht="15.75" customHeight="1" x14ac:dyDescent="0.25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</row>
    <row r="482" spans="1:34" ht="15.75" customHeight="1" x14ac:dyDescent="0.25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</row>
    <row r="483" spans="1:34" ht="15.75" customHeight="1" x14ac:dyDescent="0.25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</row>
    <row r="484" spans="1:34" ht="15.75" customHeight="1" x14ac:dyDescent="0.25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</row>
    <row r="485" spans="1:34" ht="15.75" customHeight="1" x14ac:dyDescent="0.25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</row>
    <row r="486" spans="1:34" ht="15.75" customHeight="1" x14ac:dyDescent="0.25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</row>
    <row r="487" spans="1:34" ht="15.75" customHeight="1" x14ac:dyDescent="0.25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</row>
    <row r="488" spans="1:34" ht="15.75" customHeight="1" x14ac:dyDescent="0.25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</row>
    <row r="489" spans="1:34" ht="15.75" customHeight="1" x14ac:dyDescent="0.25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</row>
    <row r="490" spans="1:34" ht="15.75" customHeight="1" x14ac:dyDescent="0.25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</row>
    <row r="491" spans="1:34" ht="15.75" customHeight="1" x14ac:dyDescent="0.25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</row>
    <row r="492" spans="1:34" ht="15.75" customHeight="1" x14ac:dyDescent="0.25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</row>
    <row r="493" spans="1:34" ht="15.75" customHeight="1" x14ac:dyDescent="0.25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</row>
    <row r="494" spans="1:34" ht="15.75" customHeight="1" x14ac:dyDescent="0.25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</row>
    <row r="495" spans="1:34" ht="15.75" customHeight="1" x14ac:dyDescent="0.25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</row>
    <row r="496" spans="1:34" ht="15.75" customHeight="1" x14ac:dyDescent="0.25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</row>
    <row r="497" spans="1:34" ht="15.75" customHeight="1" x14ac:dyDescent="0.25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</row>
    <row r="498" spans="1:34" ht="15.75" customHeight="1" x14ac:dyDescent="0.25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</row>
    <row r="499" spans="1:34" ht="15.75" customHeight="1" x14ac:dyDescent="0.25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</row>
    <row r="500" spans="1:34" ht="15.75" customHeight="1" x14ac:dyDescent="0.25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</row>
    <row r="501" spans="1:34" ht="15.75" customHeight="1" x14ac:dyDescent="0.25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</row>
    <row r="502" spans="1:34" ht="15.75" customHeight="1" x14ac:dyDescent="0.25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</row>
    <row r="503" spans="1:34" ht="15.75" customHeight="1" x14ac:dyDescent="0.25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</row>
    <row r="504" spans="1:34" ht="15.75" customHeight="1" x14ac:dyDescent="0.25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</row>
    <row r="505" spans="1:34" ht="15.75" customHeight="1" x14ac:dyDescent="0.25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</row>
    <row r="506" spans="1:34" ht="15.75" customHeight="1" x14ac:dyDescent="0.25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</row>
    <row r="507" spans="1:34" ht="15.75" customHeight="1" x14ac:dyDescent="0.25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</row>
    <row r="508" spans="1:34" ht="15.75" customHeight="1" x14ac:dyDescent="0.25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</row>
    <row r="509" spans="1:34" ht="15.75" customHeight="1" x14ac:dyDescent="0.25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</row>
    <row r="510" spans="1:34" ht="15.75" customHeight="1" x14ac:dyDescent="0.25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</row>
    <row r="511" spans="1:34" ht="15.75" customHeight="1" x14ac:dyDescent="0.25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</row>
    <row r="512" spans="1:34" ht="15.75" customHeight="1" x14ac:dyDescent="0.25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</row>
    <row r="513" spans="1:34" ht="15.75" customHeight="1" x14ac:dyDescent="0.25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</row>
    <row r="514" spans="1:34" ht="15.75" customHeight="1" x14ac:dyDescent="0.25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</row>
    <row r="515" spans="1:34" ht="15.75" customHeight="1" x14ac:dyDescent="0.25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</row>
    <row r="516" spans="1:34" ht="15.75" customHeight="1" x14ac:dyDescent="0.25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</row>
    <row r="517" spans="1:34" ht="15.75" customHeight="1" x14ac:dyDescent="0.25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</row>
    <row r="518" spans="1:34" ht="15.75" customHeight="1" x14ac:dyDescent="0.25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</row>
    <row r="519" spans="1:34" ht="15.75" customHeight="1" x14ac:dyDescent="0.25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</row>
    <row r="520" spans="1:34" ht="15.75" customHeight="1" x14ac:dyDescent="0.25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</row>
    <row r="521" spans="1:34" ht="15.75" customHeight="1" x14ac:dyDescent="0.25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</row>
    <row r="522" spans="1:34" ht="15.75" customHeight="1" x14ac:dyDescent="0.25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</row>
    <row r="523" spans="1:34" ht="15.75" customHeight="1" x14ac:dyDescent="0.25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</row>
    <row r="524" spans="1:34" ht="15.75" customHeight="1" x14ac:dyDescent="0.25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</row>
    <row r="525" spans="1:34" ht="15.75" customHeight="1" x14ac:dyDescent="0.25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</row>
    <row r="526" spans="1:34" ht="15.75" customHeight="1" x14ac:dyDescent="0.25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</row>
    <row r="527" spans="1:34" ht="15.75" customHeight="1" x14ac:dyDescent="0.25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</row>
    <row r="528" spans="1:34" ht="15.75" customHeight="1" x14ac:dyDescent="0.25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</row>
    <row r="529" spans="1:34" ht="15.75" customHeight="1" x14ac:dyDescent="0.25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</row>
    <row r="530" spans="1:34" ht="15.75" customHeight="1" x14ac:dyDescent="0.25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</row>
    <row r="531" spans="1:34" ht="15.75" customHeight="1" x14ac:dyDescent="0.25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</row>
    <row r="532" spans="1:34" ht="15.75" customHeight="1" x14ac:dyDescent="0.25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</row>
    <row r="533" spans="1:34" ht="15.75" customHeight="1" x14ac:dyDescent="0.25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</row>
    <row r="534" spans="1:34" ht="15.75" customHeight="1" x14ac:dyDescent="0.25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</row>
    <row r="535" spans="1:34" ht="15.75" customHeight="1" x14ac:dyDescent="0.25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</row>
    <row r="536" spans="1:34" ht="15.75" customHeight="1" x14ac:dyDescent="0.25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</row>
    <row r="537" spans="1:34" ht="15.75" customHeight="1" x14ac:dyDescent="0.25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</row>
    <row r="538" spans="1:34" ht="15.75" customHeight="1" x14ac:dyDescent="0.25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</row>
    <row r="539" spans="1:34" ht="15.75" customHeight="1" x14ac:dyDescent="0.25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</row>
    <row r="540" spans="1:34" ht="15.75" customHeight="1" x14ac:dyDescent="0.25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</row>
    <row r="541" spans="1:34" ht="15.75" customHeight="1" x14ac:dyDescent="0.25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</row>
    <row r="542" spans="1:34" ht="15.75" customHeight="1" x14ac:dyDescent="0.25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</row>
    <row r="543" spans="1:34" ht="15.75" customHeight="1" x14ac:dyDescent="0.25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</row>
    <row r="544" spans="1:34" ht="15.75" customHeight="1" x14ac:dyDescent="0.25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</row>
    <row r="545" spans="1:34" ht="15.75" customHeight="1" x14ac:dyDescent="0.25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</row>
    <row r="546" spans="1:34" ht="15.75" customHeight="1" x14ac:dyDescent="0.25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</row>
    <row r="547" spans="1:34" ht="15.75" customHeight="1" x14ac:dyDescent="0.25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</row>
    <row r="548" spans="1:34" ht="15.75" customHeight="1" x14ac:dyDescent="0.25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</row>
    <row r="549" spans="1:34" ht="15.75" customHeight="1" x14ac:dyDescent="0.25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</row>
    <row r="550" spans="1:34" ht="15.75" customHeight="1" x14ac:dyDescent="0.25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</row>
    <row r="551" spans="1:34" ht="15.75" customHeight="1" x14ac:dyDescent="0.25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</row>
    <row r="552" spans="1:34" ht="15.75" customHeight="1" x14ac:dyDescent="0.25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</row>
    <row r="553" spans="1:34" ht="15.75" customHeight="1" x14ac:dyDescent="0.25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</row>
    <row r="554" spans="1:34" ht="15.75" customHeight="1" x14ac:dyDescent="0.25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</row>
    <row r="555" spans="1:34" ht="15.75" customHeight="1" x14ac:dyDescent="0.25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</row>
    <row r="556" spans="1:34" ht="15.75" customHeight="1" x14ac:dyDescent="0.25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</row>
    <row r="557" spans="1:34" ht="15.75" customHeight="1" x14ac:dyDescent="0.25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</row>
    <row r="558" spans="1:34" ht="15.75" customHeight="1" x14ac:dyDescent="0.25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</row>
    <row r="559" spans="1:34" ht="15.75" customHeight="1" x14ac:dyDescent="0.25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</row>
    <row r="560" spans="1:34" ht="15.75" customHeight="1" x14ac:dyDescent="0.25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</row>
    <row r="561" spans="1:34" ht="15.75" customHeight="1" x14ac:dyDescent="0.25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</row>
    <row r="562" spans="1:34" ht="15.75" customHeight="1" x14ac:dyDescent="0.25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</row>
    <row r="563" spans="1:34" ht="15.75" customHeight="1" x14ac:dyDescent="0.25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</row>
    <row r="564" spans="1:34" ht="15.75" customHeight="1" x14ac:dyDescent="0.25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</row>
    <row r="565" spans="1:34" ht="15.75" customHeight="1" x14ac:dyDescent="0.25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</row>
    <row r="566" spans="1:34" ht="15.75" customHeight="1" x14ac:dyDescent="0.25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</row>
    <row r="567" spans="1:34" ht="15.75" customHeight="1" x14ac:dyDescent="0.25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</row>
    <row r="568" spans="1:34" ht="15.75" customHeight="1" x14ac:dyDescent="0.25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</row>
    <row r="569" spans="1:34" ht="15.75" customHeight="1" x14ac:dyDescent="0.25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</row>
    <row r="570" spans="1:34" ht="15.75" customHeight="1" x14ac:dyDescent="0.25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</row>
    <row r="571" spans="1:34" ht="15.75" customHeight="1" x14ac:dyDescent="0.25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</row>
    <row r="572" spans="1:34" ht="15.75" customHeight="1" x14ac:dyDescent="0.25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</row>
    <row r="573" spans="1:34" ht="15.75" customHeight="1" x14ac:dyDescent="0.25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</row>
    <row r="574" spans="1:34" ht="15.75" customHeight="1" x14ac:dyDescent="0.25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</row>
    <row r="575" spans="1:34" ht="15.75" customHeight="1" x14ac:dyDescent="0.25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</row>
    <row r="576" spans="1:34" ht="15.75" customHeight="1" x14ac:dyDescent="0.25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</row>
    <row r="577" spans="1:34" ht="15.75" customHeight="1" x14ac:dyDescent="0.25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</row>
    <row r="578" spans="1:34" ht="15.75" customHeight="1" x14ac:dyDescent="0.25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</row>
    <row r="579" spans="1:34" ht="15.75" customHeight="1" x14ac:dyDescent="0.25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</row>
    <row r="580" spans="1:34" ht="15.75" customHeight="1" x14ac:dyDescent="0.25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</row>
    <row r="581" spans="1:34" ht="15.75" customHeight="1" x14ac:dyDescent="0.25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</row>
    <row r="582" spans="1:34" ht="15.75" customHeight="1" x14ac:dyDescent="0.25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</row>
    <row r="583" spans="1:34" ht="15.75" customHeight="1" x14ac:dyDescent="0.25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</row>
    <row r="584" spans="1:34" ht="15.75" customHeight="1" x14ac:dyDescent="0.25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</row>
    <row r="585" spans="1:34" ht="15.75" customHeight="1" x14ac:dyDescent="0.25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</row>
    <row r="586" spans="1:34" ht="15.75" customHeight="1" x14ac:dyDescent="0.25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</row>
    <row r="587" spans="1:34" ht="15.75" customHeight="1" x14ac:dyDescent="0.25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</row>
    <row r="588" spans="1:34" ht="15.75" customHeight="1" x14ac:dyDescent="0.25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</row>
    <row r="589" spans="1:34" ht="15.75" customHeight="1" x14ac:dyDescent="0.25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</row>
    <row r="590" spans="1:34" ht="15.75" customHeight="1" x14ac:dyDescent="0.25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</row>
    <row r="591" spans="1:34" ht="15.75" customHeight="1" x14ac:dyDescent="0.25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</row>
    <row r="592" spans="1:34" ht="15.75" customHeight="1" x14ac:dyDescent="0.25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</row>
    <row r="593" spans="1:34" ht="15.75" customHeight="1" x14ac:dyDescent="0.25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</row>
    <row r="594" spans="1:34" ht="15.75" customHeight="1" x14ac:dyDescent="0.25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</row>
    <row r="595" spans="1:34" ht="15.75" customHeight="1" x14ac:dyDescent="0.25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</row>
    <row r="596" spans="1:34" ht="15.75" customHeight="1" x14ac:dyDescent="0.25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</row>
    <row r="597" spans="1:34" ht="15.75" customHeight="1" x14ac:dyDescent="0.25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</row>
    <row r="598" spans="1:34" ht="15.75" customHeight="1" x14ac:dyDescent="0.25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</row>
    <row r="599" spans="1:34" ht="15.75" customHeight="1" x14ac:dyDescent="0.25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</row>
    <row r="600" spans="1:34" ht="15.75" customHeight="1" x14ac:dyDescent="0.25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</row>
    <row r="601" spans="1:34" ht="15.75" customHeight="1" x14ac:dyDescent="0.25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</row>
    <row r="602" spans="1:34" ht="15.75" customHeight="1" x14ac:dyDescent="0.25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</row>
    <row r="603" spans="1:34" ht="15.75" customHeight="1" x14ac:dyDescent="0.25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</row>
    <row r="604" spans="1:34" ht="15.75" customHeight="1" x14ac:dyDescent="0.25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</row>
    <row r="605" spans="1:34" ht="15.75" customHeight="1" x14ac:dyDescent="0.25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</row>
    <row r="606" spans="1:34" ht="15.75" customHeight="1" x14ac:dyDescent="0.25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</row>
    <row r="607" spans="1:34" ht="15.75" customHeight="1" x14ac:dyDescent="0.25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</row>
    <row r="608" spans="1:34" ht="15.75" customHeight="1" x14ac:dyDescent="0.25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</row>
    <row r="609" spans="1:34" ht="15.75" customHeight="1" x14ac:dyDescent="0.25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</row>
    <row r="610" spans="1:34" ht="15.75" customHeight="1" x14ac:dyDescent="0.25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</row>
    <row r="611" spans="1:34" ht="15.75" customHeight="1" x14ac:dyDescent="0.25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</row>
    <row r="612" spans="1:34" ht="15.75" customHeight="1" x14ac:dyDescent="0.25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</row>
    <row r="613" spans="1:34" ht="15.75" customHeight="1" x14ac:dyDescent="0.25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</row>
    <row r="614" spans="1:34" ht="15.75" customHeight="1" x14ac:dyDescent="0.25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</row>
    <row r="615" spans="1:34" ht="15.75" customHeight="1" x14ac:dyDescent="0.25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</row>
    <row r="616" spans="1:34" ht="15.75" customHeight="1" x14ac:dyDescent="0.25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</row>
    <row r="617" spans="1:34" ht="15.75" customHeight="1" x14ac:dyDescent="0.25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</row>
    <row r="618" spans="1:34" ht="15.75" customHeight="1" x14ac:dyDescent="0.25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</row>
    <row r="619" spans="1:34" ht="15.75" customHeight="1" x14ac:dyDescent="0.25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</row>
    <row r="620" spans="1:34" ht="15.75" customHeight="1" x14ac:dyDescent="0.25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</row>
    <row r="621" spans="1:34" ht="15.75" customHeight="1" x14ac:dyDescent="0.25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</row>
    <row r="622" spans="1:34" ht="15.75" customHeight="1" x14ac:dyDescent="0.25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</row>
    <row r="623" spans="1:34" ht="15.75" customHeight="1" x14ac:dyDescent="0.25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</row>
    <row r="624" spans="1:34" ht="15.75" customHeight="1" x14ac:dyDescent="0.25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</row>
    <row r="625" spans="1:34" ht="15.75" customHeight="1" x14ac:dyDescent="0.25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</row>
    <row r="626" spans="1:34" ht="15.75" customHeight="1" x14ac:dyDescent="0.25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</row>
    <row r="627" spans="1:34" ht="15.75" customHeight="1" x14ac:dyDescent="0.25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</row>
    <row r="628" spans="1:34" ht="15.75" customHeight="1" x14ac:dyDescent="0.25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</row>
    <row r="629" spans="1:34" ht="15.75" customHeight="1" x14ac:dyDescent="0.25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</row>
    <row r="630" spans="1:34" ht="15.75" customHeight="1" x14ac:dyDescent="0.25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</row>
    <row r="631" spans="1:34" ht="15.75" customHeight="1" x14ac:dyDescent="0.25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</row>
    <row r="632" spans="1:34" ht="15.75" customHeight="1" x14ac:dyDescent="0.25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</row>
    <row r="633" spans="1:34" ht="15.75" customHeight="1" x14ac:dyDescent="0.25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</row>
    <row r="634" spans="1:34" ht="15.75" customHeight="1" x14ac:dyDescent="0.25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</row>
    <row r="635" spans="1:34" ht="15.75" customHeight="1" x14ac:dyDescent="0.25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</row>
    <row r="636" spans="1:34" ht="15.75" customHeight="1" x14ac:dyDescent="0.25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</row>
    <row r="637" spans="1:34" ht="15.75" customHeight="1" x14ac:dyDescent="0.25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</row>
    <row r="638" spans="1:34" ht="15.75" customHeight="1" x14ac:dyDescent="0.25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</row>
    <row r="639" spans="1:34" ht="15.75" customHeight="1" x14ac:dyDescent="0.25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</row>
    <row r="640" spans="1:34" ht="15.75" customHeight="1" x14ac:dyDescent="0.25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</row>
    <row r="641" spans="1:34" ht="15.75" customHeight="1" x14ac:dyDescent="0.25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</row>
    <row r="642" spans="1:34" ht="15.75" customHeight="1" x14ac:dyDescent="0.25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</row>
    <row r="643" spans="1:34" ht="15.75" customHeight="1" x14ac:dyDescent="0.25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</row>
    <row r="644" spans="1:34" ht="15.75" customHeight="1" x14ac:dyDescent="0.25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</row>
    <row r="645" spans="1:34" ht="15.75" customHeight="1" x14ac:dyDescent="0.25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</row>
    <row r="646" spans="1:34" ht="15.75" customHeight="1" x14ac:dyDescent="0.25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</row>
    <row r="647" spans="1:34" ht="15.75" customHeight="1" x14ac:dyDescent="0.25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</row>
    <row r="648" spans="1:34" ht="15.75" customHeight="1" x14ac:dyDescent="0.25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</row>
    <row r="649" spans="1:34" ht="15.75" customHeight="1" x14ac:dyDescent="0.25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</row>
    <row r="650" spans="1:34" ht="15.75" customHeight="1" x14ac:dyDescent="0.25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</row>
    <row r="651" spans="1:34" ht="15.75" customHeight="1" x14ac:dyDescent="0.25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</row>
    <row r="652" spans="1:34" ht="15.75" customHeight="1" x14ac:dyDescent="0.25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</row>
    <row r="653" spans="1:34" ht="15.75" customHeight="1" x14ac:dyDescent="0.25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</row>
    <row r="654" spans="1:34" ht="15.75" customHeight="1" x14ac:dyDescent="0.25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</row>
    <row r="655" spans="1:34" ht="15.75" customHeight="1" x14ac:dyDescent="0.25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</row>
    <row r="656" spans="1:34" ht="15.75" customHeight="1" x14ac:dyDescent="0.25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</row>
    <row r="657" spans="1:34" ht="15.75" customHeight="1" x14ac:dyDescent="0.25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</row>
    <row r="658" spans="1:34" ht="15.75" customHeight="1" x14ac:dyDescent="0.25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</row>
    <row r="659" spans="1:34" ht="15.75" customHeight="1" x14ac:dyDescent="0.25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</row>
    <row r="660" spans="1:34" ht="15.75" customHeight="1" x14ac:dyDescent="0.25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</row>
    <row r="661" spans="1:34" ht="15.75" customHeight="1" x14ac:dyDescent="0.25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</row>
    <row r="662" spans="1:34" ht="15.75" customHeight="1" x14ac:dyDescent="0.25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</row>
    <row r="663" spans="1:34" ht="15.75" customHeight="1" x14ac:dyDescent="0.25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</row>
    <row r="664" spans="1:34" ht="15.75" customHeight="1" x14ac:dyDescent="0.25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</row>
    <row r="665" spans="1:34" ht="15.75" customHeight="1" x14ac:dyDescent="0.25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</row>
    <row r="666" spans="1:34" ht="15.75" customHeight="1" x14ac:dyDescent="0.25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</row>
    <row r="667" spans="1:34" ht="15.75" customHeight="1" x14ac:dyDescent="0.25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</row>
    <row r="668" spans="1:34" ht="15.75" customHeight="1" x14ac:dyDescent="0.25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</row>
    <row r="669" spans="1:34" ht="15.75" customHeight="1" x14ac:dyDescent="0.25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</row>
    <row r="670" spans="1:34" ht="15.75" customHeight="1" x14ac:dyDescent="0.25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</row>
    <row r="671" spans="1:34" ht="15.75" customHeight="1" x14ac:dyDescent="0.25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</row>
    <row r="672" spans="1:34" ht="15.75" customHeight="1" x14ac:dyDescent="0.25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</row>
    <row r="673" spans="1:34" ht="15.75" customHeight="1" x14ac:dyDescent="0.25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</row>
    <row r="674" spans="1:34" ht="15.75" customHeight="1" x14ac:dyDescent="0.25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</row>
    <row r="675" spans="1:34" ht="15.75" customHeight="1" x14ac:dyDescent="0.25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</row>
    <row r="676" spans="1:34" ht="15.75" customHeight="1" x14ac:dyDescent="0.25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</row>
    <row r="677" spans="1:34" ht="15.75" customHeight="1" x14ac:dyDescent="0.25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</row>
    <row r="678" spans="1:34" ht="15.75" customHeight="1" x14ac:dyDescent="0.25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</row>
    <row r="679" spans="1:34" ht="15.75" customHeight="1" x14ac:dyDescent="0.25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</row>
    <row r="680" spans="1:34" ht="15.75" customHeight="1" x14ac:dyDescent="0.25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</row>
    <row r="681" spans="1:34" ht="15.75" customHeight="1" x14ac:dyDescent="0.25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</row>
    <row r="682" spans="1:34" ht="15.75" customHeight="1" x14ac:dyDescent="0.25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</row>
    <row r="683" spans="1:34" ht="15.75" customHeight="1" x14ac:dyDescent="0.25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</row>
    <row r="684" spans="1:34" ht="15.75" customHeight="1" x14ac:dyDescent="0.25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</row>
    <row r="685" spans="1:34" ht="15.75" customHeight="1" x14ac:dyDescent="0.25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</row>
    <row r="686" spans="1:34" ht="15.75" customHeight="1" x14ac:dyDescent="0.25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</row>
    <row r="687" spans="1:34" ht="15.75" customHeight="1" x14ac:dyDescent="0.25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</row>
    <row r="688" spans="1:34" ht="15.75" customHeight="1" x14ac:dyDescent="0.25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</row>
    <row r="689" spans="1:34" ht="15.75" customHeight="1" x14ac:dyDescent="0.25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</row>
    <row r="690" spans="1:34" ht="15.75" customHeight="1" x14ac:dyDescent="0.25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</row>
    <row r="691" spans="1:34" ht="15.75" customHeight="1" x14ac:dyDescent="0.25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</row>
    <row r="692" spans="1:34" ht="15.75" customHeight="1" x14ac:dyDescent="0.25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</row>
    <row r="693" spans="1:34" ht="15.75" customHeight="1" x14ac:dyDescent="0.25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</row>
    <row r="694" spans="1:34" ht="15.75" customHeight="1" x14ac:dyDescent="0.25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</row>
    <row r="695" spans="1:34" ht="15.75" customHeight="1" x14ac:dyDescent="0.25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</row>
    <row r="696" spans="1:34" ht="15.75" customHeight="1" x14ac:dyDescent="0.25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</row>
    <row r="697" spans="1:34" ht="15.75" customHeight="1" x14ac:dyDescent="0.25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</row>
    <row r="698" spans="1:34" ht="15.75" customHeight="1" x14ac:dyDescent="0.25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</row>
    <row r="699" spans="1:34" ht="15.75" customHeight="1" x14ac:dyDescent="0.25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</row>
    <row r="700" spans="1:34" ht="15.75" customHeight="1" x14ac:dyDescent="0.25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</row>
    <row r="701" spans="1:34" ht="15.75" customHeight="1" x14ac:dyDescent="0.25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</row>
    <row r="702" spans="1:34" ht="15.75" customHeight="1" x14ac:dyDescent="0.25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</row>
    <row r="703" spans="1:34" ht="15.75" customHeight="1" x14ac:dyDescent="0.25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</row>
    <row r="704" spans="1:34" ht="15.75" customHeight="1" x14ac:dyDescent="0.25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</row>
    <row r="705" spans="1:34" ht="15.75" customHeight="1" x14ac:dyDescent="0.25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</row>
    <row r="706" spans="1:34" ht="15.75" customHeight="1" x14ac:dyDescent="0.25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</row>
    <row r="707" spans="1:34" ht="15.75" customHeight="1" x14ac:dyDescent="0.25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</row>
    <row r="708" spans="1:34" ht="15.75" customHeight="1" x14ac:dyDescent="0.25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</row>
    <row r="709" spans="1:34" ht="15.75" customHeight="1" x14ac:dyDescent="0.25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</row>
    <row r="710" spans="1:34" ht="15.75" customHeight="1" x14ac:dyDescent="0.25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</row>
    <row r="711" spans="1:34" ht="15.75" customHeight="1" x14ac:dyDescent="0.25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</row>
    <row r="712" spans="1:34" ht="15.75" customHeight="1" x14ac:dyDescent="0.25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</row>
    <row r="713" spans="1:34" ht="15.75" customHeight="1" x14ac:dyDescent="0.25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</row>
    <row r="714" spans="1:34" ht="15.75" customHeight="1" x14ac:dyDescent="0.25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</row>
    <row r="715" spans="1:34" ht="15.75" customHeight="1" x14ac:dyDescent="0.25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</row>
    <row r="716" spans="1:34" ht="15.75" customHeight="1" x14ac:dyDescent="0.25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</row>
    <row r="717" spans="1:34" ht="15.75" customHeight="1" x14ac:dyDescent="0.25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</row>
    <row r="718" spans="1:34" ht="15.75" customHeight="1" x14ac:dyDescent="0.25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</row>
    <row r="719" spans="1:34" ht="15.75" customHeight="1" x14ac:dyDescent="0.25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</row>
    <row r="720" spans="1:34" ht="15.75" customHeight="1" x14ac:dyDescent="0.25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</row>
    <row r="721" spans="1:34" ht="15.75" customHeight="1" x14ac:dyDescent="0.25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</row>
    <row r="722" spans="1:34" ht="15.75" customHeight="1" x14ac:dyDescent="0.25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</row>
    <row r="723" spans="1:34" ht="15.75" customHeight="1" x14ac:dyDescent="0.25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</row>
    <row r="724" spans="1:34" ht="15.75" customHeight="1" x14ac:dyDescent="0.25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</row>
    <row r="725" spans="1:34" ht="15.75" customHeight="1" x14ac:dyDescent="0.25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</row>
    <row r="726" spans="1:34" ht="15.75" customHeight="1" x14ac:dyDescent="0.25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</row>
    <row r="727" spans="1:34" ht="15.75" customHeight="1" x14ac:dyDescent="0.25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</row>
    <row r="728" spans="1:34" ht="15.75" customHeight="1" x14ac:dyDescent="0.25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</row>
    <row r="729" spans="1:34" ht="15.75" customHeight="1" x14ac:dyDescent="0.25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</row>
    <row r="730" spans="1:34" ht="15.75" customHeight="1" x14ac:dyDescent="0.25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</row>
    <row r="731" spans="1:34" ht="15.75" customHeight="1" x14ac:dyDescent="0.25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</row>
    <row r="732" spans="1:34" ht="15.75" customHeight="1" x14ac:dyDescent="0.25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</row>
    <row r="733" spans="1:34" ht="15.75" customHeight="1" x14ac:dyDescent="0.25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</row>
    <row r="734" spans="1:34" ht="15.75" customHeight="1" x14ac:dyDescent="0.25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</row>
    <row r="735" spans="1:34" ht="15.75" customHeight="1" x14ac:dyDescent="0.25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</row>
    <row r="736" spans="1:34" ht="15.75" customHeight="1" x14ac:dyDescent="0.25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</row>
    <row r="737" spans="1:34" ht="15.75" customHeight="1" x14ac:dyDescent="0.25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</row>
    <row r="738" spans="1:34" ht="15.75" customHeight="1" x14ac:dyDescent="0.25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</row>
    <row r="739" spans="1:34" ht="15.75" customHeight="1" x14ac:dyDescent="0.25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</row>
    <row r="740" spans="1:34" ht="15.75" customHeight="1" x14ac:dyDescent="0.25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</row>
    <row r="741" spans="1:34" ht="15.75" customHeight="1" x14ac:dyDescent="0.25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</row>
    <row r="742" spans="1:34" ht="15.75" customHeight="1" x14ac:dyDescent="0.25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</row>
    <row r="743" spans="1:34" ht="15.75" customHeight="1" x14ac:dyDescent="0.25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</row>
    <row r="744" spans="1:34" ht="15.75" customHeight="1" x14ac:dyDescent="0.25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</row>
    <row r="745" spans="1:34" ht="15.75" customHeight="1" x14ac:dyDescent="0.25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</row>
    <row r="746" spans="1:34" ht="15.75" customHeight="1" x14ac:dyDescent="0.25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</row>
    <row r="747" spans="1:34" ht="15.75" customHeight="1" x14ac:dyDescent="0.25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</row>
    <row r="748" spans="1:34" ht="15.75" customHeight="1" x14ac:dyDescent="0.25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</row>
    <row r="749" spans="1:34" ht="15.75" customHeight="1" x14ac:dyDescent="0.25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</row>
    <row r="750" spans="1:34" ht="15.75" customHeight="1" x14ac:dyDescent="0.25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</row>
    <row r="751" spans="1:34" ht="15.75" customHeight="1" x14ac:dyDescent="0.25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</row>
    <row r="752" spans="1:34" ht="15.75" customHeight="1" x14ac:dyDescent="0.25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</row>
    <row r="753" spans="1:34" ht="15.75" customHeight="1" x14ac:dyDescent="0.25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</row>
    <row r="754" spans="1:34" ht="15.75" customHeight="1" x14ac:dyDescent="0.25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</row>
    <row r="755" spans="1:34" ht="15.75" customHeight="1" x14ac:dyDescent="0.25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</row>
    <row r="756" spans="1:34" ht="15.75" customHeight="1" x14ac:dyDescent="0.25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</row>
    <row r="757" spans="1:34" ht="15.75" customHeight="1" x14ac:dyDescent="0.25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</row>
    <row r="758" spans="1:34" ht="15.75" customHeight="1" x14ac:dyDescent="0.25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</row>
    <row r="759" spans="1:34" ht="15.75" customHeight="1" x14ac:dyDescent="0.25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</row>
    <row r="760" spans="1:34" ht="15.75" customHeight="1" x14ac:dyDescent="0.25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</row>
    <row r="761" spans="1:34" ht="15.75" customHeight="1" x14ac:dyDescent="0.25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</row>
    <row r="762" spans="1:34" ht="15.75" customHeight="1" x14ac:dyDescent="0.25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  <c r="AG762" s="43"/>
      <c r="AH762" s="43"/>
    </row>
    <row r="763" spans="1:34" ht="15.75" customHeight="1" x14ac:dyDescent="0.25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43"/>
      <c r="AH763" s="43"/>
    </row>
    <row r="764" spans="1:34" ht="15.75" customHeight="1" x14ac:dyDescent="0.25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  <c r="AG764" s="43"/>
      <c r="AH764" s="43"/>
    </row>
    <row r="765" spans="1:34" ht="15.75" customHeight="1" x14ac:dyDescent="0.25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  <c r="AG765" s="43"/>
      <c r="AH765" s="43"/>
    </row>
    <row r="766" spans="1:34" ht="15.75" customHeight="1" x14ac:dyDescent="0.25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  <c r="AG766" s="43"/>
      <c r="AH766" s="43"/>
    </row>
    <row r="767" spans="1:34" ht="15.75" customHeight="1" x14ac:dyDescent="0.25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  <c r="AG767" s="43"/>
      <c r="AH767" s="43"/>
    </row>
    <row r="768" spans="1:34" ht="15.75" customHeight="1" x14ac:dyDescent="0.25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  <c r="AE768" s="43"/>
      <c r="AF768" s="43"/>
      <c r="AG768" s="43"/>
      <c r="AH768" s="43"/>
    </row>
    <row r="769" spans="1:34" ht="15.75" customHeight="1" x14ac:dyDescent="0.25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  <c r="AE769" s="43"/>
      <c r="AF769" s="43"/>
      <c r="AG769" s="43"/>
      <c r="AH769" s="43"/>
    </row>
    <row r="770" spans="1:34" ht="15.75" customHeight="1" x14ac:dyDescent="0.25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  <c r="AE770" s="43"/>
      <c r="AF770" s="43"/>
      <c r="AG770" s="43"/>
      <c r="AH770" s="43"/>
    </row>
    <row r="771" spans="1:34" ht="15.75" customHeight="1" x14ac:dyDescent="0.25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  <c r="AE771" s="43"/>
      <c r="AF771" s="43"/>
      <c r="AG771" s="43"/>
      <c r="AH771" s="43"/>
    </row>
    <row r="772" spans="1:34" ht="15.75" customHeight="1" x14ac:dyDescent="0.25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  <c r="AC772" s="43"/>
      <c r="AD772" s="43"/>
      <c r="AE772" s="43"/>
      <c r="AF772" s="43"/>
      <c r="AG772" s="43"/>
      <c r="AH772" s="43"/>
    </row>
    <row r="773" spans="1:34" ht="15.75" customHeight="1" x14ac:dyDescent="0.25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  <c r="AC773" s="43"/>
      <c r="AD773" s="43"/>
      <c r="AE773" s="43"/>
      <c r="AF773" s="43"/>
      <c r="AG773" s="43"/>
      <c r="AH773" s="43"/>
    </row>
    <row r="774" spans="1:34" ht="15.75" customHeight="1" x14ac:dyDescent="0.25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  <c r="AC774" s="43"/>
      <c r="AD774" s="43"/>
      <c r="AE774" s="43"/>
      <c r="AF774" s="43"/>
      <c r="AG774" s="43"/>
      <c r="AH774" s="43"/>
    </row>
    <row r="775" spans="1:34" ht="15.75" customHeight="1" x14ac:dyDescent="0.25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  <c r="AC775" s="43"/>
      <c r="AD775" s="43"/>
      <c r="AE775" s="43"/>
      <c r="AF775" s="43"/>
      <c r="AG775" s="43"/>
      <c r="AH775" s="43"/>
    </row>
    <row r="776" spans="1:34" ht="15.75" customHeight="1" x14ac:dyDescent="0.25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  <c r="AC776" s="43"/>
      <c r="AD776" s="43"/>
      <c r="AE776" s="43"/>
      <c r="AF776" s="43"/>
      <c r="AG776" s="43"/>
      <c r="AH776" s="43"/>
    </row>
    <row r="777" spans="1:34" ht="15.75" customHeight="1" x14ac:dyDescent="0.25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  <c r="AC777" s="43"/>
      <c r="AD777" s="43"/>
      <c r="AE777" s="43"/>
      <c r="AF777" s="43"/>
      <c r="AG777" s="43"/>
      <c r="AH777" s="43"/>
    </row>
    <row r="778" spans="1:34" ht="15.75" customHeight="1" x14ac:dyDescent="0.25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  <c r="AC778" s="43"/>
      <c r="AD778" s="43"/>
      <c r="AE778" s="43"/>
      <c r="AF778" s="43"/>
      <c r="AG778" s="43"/>
      <c r="AH778" s="43"/>
    </row>
    <row r="779" spans="1:34" ht="15.75" customHeight="1" x14ac:dyDescent="0.25">
      <c r="A779" s="43"/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  <c r="AC779" s="43"/>
      <c r="AD779" s="43"/>
      <c r="AE779" s="43"/>
      <c r="AF779" s="43"/>
      <c r="AG779" s="43"/>
      <c r="AH779" s="43"/>
    </row>
    <row r="780" spans="1:34" ht="15.75" customHeight="1" x14ac:dyDescent="0.25">
      <c r="A780" s="43"/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  <c r="AC780" s="43"/>
      <c r="AD780" s="43"/>
      <c r="AE780" s="43"/>
      <c r="AF780" s="43"/>
      <c r="AG780" s="43"/>
      <c r="AH780" s="43"/>
    </row>
    <row r="781" spans="1:34" ht="15.75" customHeight="1" x14ac:dyDescent="0.25">
      <c r="A781" s="43"/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  <c r="AC781" s="43"/>
      <c r="AD781" s="43"/>
      <c r="AE781" s="43"/>
      <c r="AF781" s="43"/>
      <c r="AG781" s="43"/>
      <c r="AH781" s="43"/>
    </row>
    <row r="782" spans="1:34" ht="15.75" customHeight="1" x14ac:dyDescent="0.25">
      <c r="A782" s="43"/>
      <c r="B782" s="43"/>
      <c r="C782" s="43"/>
      <c r="D782" s="43"/>
      <c r="E782" s="43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  <c r="AC782" s="43"/>
      <c r="AD782" s="43"/>
      <c r="AE782" s="43"/>
      <c r="AF782" s="43"/>
      <c r="AG782" s="43"/>
      <c r="AH782" s="43"/>
    </row>
    <row r="783" spans="1:34" ht="15.75" customHeight="1" x14ac:dyDescent="0.25">
      <c r="A783" s="43"/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  <c r="AC783" s="43"/>
      <c r="AD783" s="43"/>
      <c r="AE783" s="43"/>
      <c r="AF783" s="43"/>
      <c r="AG783" s="43"/>
      <c r="AH783" s="43"/>
    </row>
    <row r="784" spans="1:34" ht="15.75" customHeight="1" x14ac:dyDescent="0.25">
      <c r="A784" s="43"/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  <c r="AC784" s="43"/>
      <c r="AD784" s="43"/>
      <c r="AE784" s="43"/>
      <c r="AF784" s="43"/>
      <c r="AG784" s="43"/>
      <c r="AH784" s="43"/>
    </row>
    <row r="785" spans="1:34" ht="15.75" customHeight="1" x14ac:dyDescent="0.25">
      <c r="A785" s="43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  <c r="AC785" s="43"/>
      <c r="AD785" s="43"/>
      <c r="AE785" s="43"/>
      <c r="AF785" s="43"/>
      <c r="AG785" s="43"/>
      <c r="AH785" s="43"/>
    </row>
    <row r="786" spans="1:34" ht="15.75" customHeight="1" x14ac:dyDescent="0.25">
      <c r="A786" s="43"/>
      <c r="B786" s="43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  <c r="AC786" s="43"/>
      <c r="AD786" s="43"/>
      <c r="AE786" s="43"/>
      <c r="AF786" s="43"/>
      <c r="AG786" s="43"/>
      <c r="AH786" s="43"/>
    </row>
    <row r="787" spans="1:34" ht="15.75" customHeight="1" x14ac:dyDescent="0.25">
      <c r="A787" s="43"/>
      <c r="B787" s="43"/>
      <c r="C787" s="43"/>
      <c r="D787" s="43"/>
      <c r="E787" s="43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3"/>
      <c r="AC787" s="43"/>
      <c r="AD787" s="43"/>
      <c r="AE787" s="43"/>
      <c r="AF787" s="43"/>
      <c r="AG787" s="43"/>
      <c r="AH787" s="43"/>
    </row>
    <row r="788" spans="1:34" ht="15.75" customHeight="1" x14ac:dyDescent="0.25">
      <c r="A788" s="43"/>
      <c r="B788" s="43"/>
      <c r="C788" s="43"/>
      <c r="D788" s="43"/>
      <c r="E788" s="43"/>
      <c r="F788" s="43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  <c r="AA788" s="43"/>
      <c r="AB788" s="43"/>
      <c r="AC788" s="43"/>
      <c r="AD788" s="43"/>
      <c r="AE788" s="43"/>
      <c r="AF788" s="43"/>
      <c r="AG788" s="43"/>
      <c r="AH788" s="43"/>
    </row>
    <row r="789" spans="1:34" ht="15.75" customHeight="1" x14ac:dyDescent="0.25">
      <c r="A789" s="43"/>
      <c r="B789" s="43"/>
      <c r="C789" s="43"/>
      <c r="D789" s="43"/>
      <c r="E789" s="43"/>
      <c r="F789" s="43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  <c r="AA789" s="43"/>
      <c r="AB789" s="43"/>
      <c r="AC789" s="43"/>
      <c r="AD789" s="43"/>
      <c r="AE789" s="43"/>
      <c r="AF789" s="43"/>
      <c r="AG789" s="43"/>
      <c r="AH789" s="43"/>
    </row>
    <row r="790" spans="1:34" ht="15.75" customHeight="1" x14ac:dyDescent="0.25">
      <c r="A790" s="43"/>
      <c r="B790" s="43"/>
      <c r="C790" s="43"/>
      <c r="D790" s="43"/>
      <c r="E790" s="43"/>
      <c r="F790" s="43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  <c r="AA790" s="43"/>
      <c r="AB790" s="43"/>
      <c r="AC790" s="43"/>
      <c r="AD790" s="43"/>
      <c r="AE790" s="43"/>
      <c r="AF790" s="43"/>
      <c r="AG790" s="43"/>
      <c r="AH790" s="43"/>
    </row>
    <row r="791" spans="1:34" ht="15.75" customHeight="1" x14ac:dyDescent="0.25">
      <c r="A791" s="43"/>
      <c r="B791" s="43"/>
      <c r="C791" s="43"/>
      <c r="D791" s="43"/>
      <c r="E791" s="43"/>
      <c r="F791" s="43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  <c r="AA791" s="43"/>
      <c r="AB791" s="43"/>
      <c r="AC791" s="43"/>
      <c r="AD791" s="43"/>
      <c r="AE791" s="43"/>
      <c r="AF791" s="43"/>
      <c r="AG791" s="43"/>
      <c r="AH791" s="43"/>
    </row>
    <row r="792" spans="1:34" ht="15.75" customHeight="1" x14ac:dyDescent="0.25">
      <c r="A792" s="43"/>
      <c r="B792" s="43"/>
      <c r="C792" s="43"/>
      <c r="D792" s="43"/>
      <c r="E792" s="43"/>
      <c r="F792" s="43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  <c r="AA792" s="43"/>
      <c r="AB792" s="43"/>
      <c r="AC792" s="43"/>
      <c r="AD792" s="43"/>
      <c r="AE792" s="43"/>
      <c r="AF792" s="43"/>
      <c r="AG792" s="43"/>
      <c r="AH792" s="43"/>
    </row>
    <row r="793" spans="1:34" ht="15.75" customHeight="1" x14ac:dyDescent="0.25">
      <c r="A793" s="43"/>
      <c r="B793" s="43"/>
      <c r="C793" s="43"/>
      <c r="D793" s="43"/>
      <c r="E793" s="43"/>
      <c r="F793" s="43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  <c r="AA793" s="43"/>
      <c r="AB793" s="43"/>
      <c r="AC793" s="43"/>
      <c r="AD793" s="43"/>
      <c r="AE793" s="43"/>
      <c r="AF793" s="43"/>
      <c r="AG793" s="43"/>
      <c r="AH793" s="43"/>
    </row>
    <row r="794" spans="1:34" ht="15.75" customHeight="1" x14ac:dyDescent="0.25">
      <c r="A794" s="43"/>
      <c r="B794" s="43"/>
      <c r="C794" s="43"/>
      <c r="D794" s="43"/>
      <c r="E794" s="43"/>
      <c r="F794" s="43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  <c r="AA794" s="43"/>
      <c r="AB794" s="43"/>
      <c r="AC794" s="43"/>
      <c r="AD794" s="43"/>
      <c r="AE794" s="43"/>
      <c r="AF794" s="43"/>
      <c r="AG794" s="43"/>
      <c r="AH794" s="43"/>
    </row>
    <row r="795" spans="1:34" ht="15.75" customHeight="1" x14ac:dyDescent="0.25">
      <c r="A795" s="43"/>
      <c r="B795" s="43"/>
      <c r="C795" s="43"/>
      <c r="D795" s="43"/>
      <c r="E795" s="43"/>
      <c r="F795" s="43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  <c r="AA795" s="43"/>
      <c r="AB795" s="43"/>
      <c r="AC795" s="43"/>
      <c r="AD795" s="43"/>
      <c r="AE795" s="43"/>
      <c r="AF795" s="43"/>
      <c r="AG795" s="43"/>
      <c r="AH795" s="43"/>
    </row>
    <row r="796" spans="1:34" ht="15.75" customHeight="1" x14ac:dyDescent="0.25">
      <c r="A796" s="43"/>
      <c r="B796" s="43"/>
      <c r="C796" s="43"/>
      <c r="D796" s="43"/>
      <c r="E796" s="43"/>
      <c r="F796" s="43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  <c r="AA796" s="43"/>
      <c r="AB796" s="43"/>
      <c r="AC796" s="43"/>
      <c r="AD796" s="43"/>
      <c r="AE796" s="43"/>
      <c r="AF796" s="43"/>
      <c r="AG796" s="43"/>
      <c r="AH796" s="43"/>
    </row>
    <row r="797" spans="1:34" ht="15.75" customHeight="1" x14ac:dyDescent="0.25">
      <c r="A797" s="43"/>
      <c r="B797" s="43"/>
      <c r="C797" s="43"/>
      <c r="D797" s="43"/>
      <c r="E797" s="43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  <c r="AA797" s="43"/>
      <c r="AB797" s="43"/>
      <c r="AC797" s="43"/>
      <c r="AD797" s="43"/>
      <c r="AE797" s="43"/>
      <c r="AF797" s="43"/>
      <c r="AG797" s="43"/>
      <c r="AH797" s="43"/>
    </row>
    <row r="798" spans="1:34" ht="15.75" customHeight="1" x14ac:dyDescent="0.25">
      <c r="A798" s="43"/>
      <c r="B798" s="43"/>
      <c r="C798" s="43"/>
      <c r="D798" s="43"/>
      <c r="E798" s="43"/>
      <c r="F798" s="43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  <c r="AA798" s="43"/>
      <c r="AB798" s="43"/>
      <c r="AC798" s="43"/>
      <c r="AD798" s="43"/>
      <c r="AE798" s="43"/>
      <c r="AF798" s="43"/>
      <c r="AG798" s="43"/>
      <c r="AH798" s="43"/>
    </row>
    <row r="799" spans="1:34" ht="15.75" customHeight="1" x14ac:dyDescent="0.25">
      <c r="A799" s="43"/>
      <c r="B799" s="43"/>
      <c r="C799" s="43"/>
      <c r="D799" s="43"/>
      <c r="E799" s="43"/>
      <c r="F799" s="43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  <c r="AA799" s="43"/>
      <c r="AB799" s="43"/>
      <c r="AC799" s="43"/>
      <c r="AD799" s="43"/>
      <c r="AE799" s="43"/>
      <c r="AF799" s="43"/>
      <c r="AG799" s="43"/>
      <c r="AH799" s="43"/>
    </row>
    <row r="800" spans="1:34" ht="15.75" customHeight="1" x14ac:dyDescent="0.25">
      <c r="A800" s="43"/>
      <c r="B800" s="43"/>
      <c r="C800" s="43"/>
      <c r="D800" s="43"/>
      <c r="E800" s="43"/>
      <c r="F800" s="43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  <c r="AA800" s="43"/>
      <c r="AB800" s="43"/>
      <c r="AC800" s="43"/>
      <c r="AD800" s="43"/>
      <c r="AE800" s="43"/>
      <c r="AF800" s="43"/>
      <c r="AG800" s="43"/>
      <c r="AH800" s="43"/>
    </row>
    <row r="801" spans="1:34" ht="15.75" customHeight="1" x14ac:dyDescent="0.25">
      <c r="A801" s="43"/>
      <c r="B801" s="43"/>
      <c r="C801" s="43"/>
      <c r="D801" s="43"/>
      <c r="E801" s="43"/>
      <c r="F801" s="43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  <c r="AA801" s="43"/>
      <c r="AB801" s="43"/>
      <c r="AC801" s="43"/>
      <c r="AD801" s="43"/>
      <c r="AE801" s="43"/>
      <c r="AF801" s="43"/>
      <c r="AG801" s="43"/>
      <c r="AH801" s="43"/>
    </row>
    <row r="802" spans="1:34" ht="15.75" customHeight="1" x14ac:dyDescent="0.25">
      <c r="A802" s="43"/>
      <c r="B802" s="43"/>
      <c r="C802" s="43"/>
      <c r="D802" s="43"/>
      <c r="E802" s="43"/>
      <c r="F802" s="43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  <c r="AA802" s="43"/>
      <c r="AB802" s="43"/>
      <c r="AC802" s="43"/>
      <c r="AD802" s="43"/>
      <c r="AE802" s="43"/>
      <c r="AF802" s="43"/>
      <c r="AG802" s="43"/>
      <c r="AH802" s="43"/>
    </row>
    <row r="803" spans="1:34" ht="15.75" customHeight="1" x14ac:dyDescent="0.25">
      <c r="A803" s="43"/>
      <c r="B803" s="43"/>
      <c r="C803" s="43"/>
      <c r="D803" s="43"/>
      <c r="E803" s="43"/>
      <c r="F803" s="43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  <c r="AA803" s="43"/>
      <c r="AB803" s="43"/>
      <c r="AC803" s="43"/>
      <c r="AD803" s="43"/>
      <c r="AE803" s="43"/>
      <c r="AF803" s="43"/>
      <c r="AG803" s="43"/>
      <c r="AH803" s="43"/>
    </row>
    <row r="804" spans="1:34" ht="15.75" customHeight="1" x14ac:dyDescent="0.25">
      <c r="A804" s="43"/>
      <c r="B804" s="43"/>
      <c r="C804" s="43"/>
      <c r="D804" s="43"/>
      <c r="E804" s="43"/>
      <c r="F804" s="43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  <c r="AA804" s="43"/>
      <c r="AB804" s="43"/>
      <c r="AC804" s="43"/>
      <c r="AD804" s="43"/>
      <c r="AE804" s="43"/>
      <c r="AF804" s="43"/>
      <c r="AG804" s="43"/>
      <c r="AH804" s="43"/>
    </row>
    <row r="805" spans="1:34" ht="15.75" customHeight="1" x14ac:dyDescent="0.25">
      <c r="A805" s="43"/>
      <c r="B805" s="43"/>
      <c r="C805" s="43"/>
      <c r="D805" s="43"/>
      <c r="E805" s="43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  <c r="AA805" s="43"/>
      <c r="AB805" s="43"/>
      <c r="AC805" s="43"/>
      <c r="AD805" s="43"/>
      <c r="AE805" s="43"/>
      <c r="AF805" s="43"/>
      <c r="AG805" s="43"/>
      <c r="AH805" s="43"/>
    </row>
    <row r="806" spans="1:34" ht="15.75" customHeight="1" x14ac:dyDescent="0.25">
      <c r="A806" s="43"/>
      <c r="B806" s="43"/>
      <c r="C806" s="43"/>
      <c r="D806" s="43"/>
      <c r="E806" s="43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  <c r="AA806" s="43"/>
      <c r="AB806" s="43"/>
      <c r="AC806" s="43"/>
      <c r="AD806" s="43"/>
      <c r="AE806" s="43"/>
      <c r="AF806" s="43"/>
      <c r="AG806" s="43"/>
      <c r="AH806" s="43"/>
    </row>
    <row r="807" spans="1:34" ht="15.75" customHeight="1" x14ac:dyDescent="0.25">
      <c r="A807" s="43"/>
      <c r="B807" s="43"/>
      <c r="C807" s="43"/>
      <c r="D807" s="43"/>
      <c r="E807" s="43"/>
      <c r="F807" s="43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  <c r="AA807" s="43"/>
      <c r="AB807" s="43"/>
      <c r="AC807" s="43"/>
      <c r="AD807" s="43"/>
      <c r="AE807" s="43"/>
      <c r="AF807" s="43"/>
      <c r="AG807" s="43"/>
      <c r="AH807" s="43"/>
    </row>
    <row r="808" spans="1:34" ht="15.75" customHeight="1" x14ac:dyDescent="0.25">
      <c r="A808" s="43"/>
      <c r="B808" s="43"/>
      <c r="C808" s="43"/>
      <c r="D808" s="43"/>
      <c r="E808" s="43"/>
      <c r="F808" s="43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  <c r="AA808" s="43"/>
      <c r="AB808" s="43"/>
      <c r="AC808" s="43"/>
      <c r="AD808" s="43"/>
      <c r="AE808" s="43"/>
      <c r="AF808" s="43"/>
      <c r="AG808" s="43"/>
      <c r="AH808" s="43"/>
    </row>
    <row r="809" spans="1:34" ht="15.75" customHeight="1" x14ac:dyDescent="0.25">
      <c r="A809" s="43"/>
      <c r="B809" s="43"/>
      <c r="C809" s="43"/>
      <c r="D809" s="43"/>
      <c r="E809" s="43"/>
      <c r="F809" s="43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  <c r="AA809" s="43"/>
      <c r="AB809" s="43"/>
      <c r="AC809" s="43"/>
      <c r="AD809" s="43"/>
      <c r="AE809" s="43"/>
      <c r="AF809" s="43"/>
      <c r="AG809" s="43"/>
      <c r="AH809" s="43"/>
    </row>
    <row r="810" spans="1:34" ht="15.75" customHeight="1" x14ac:dyDescent="0.25">
      <c r="A810" s="43"/>
      <c r="B810" s="43"/>
      <c r="C810" s="43"/>
      <c r="D810" s="43"/>
      <c r="E810" s="43"/>
      <c r="F810" s="43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  <c r="AA810" s="43"/>
      <c r="AB810" s="43"/>
      <c r="AC810" s="43"/>
      <c r="AD810" s="43"/>
      <c r="AE810" s="43"/>
      <c r="AF810" s="43"/>
      <c r="AG810" s="43"/>
      <c r="AH810" s="43"/>
    </row>
    <row r="811" spans="1:34" ht="15.75" customHeight="1" x14ac:dyDescent="0.25">
      <c r="A811" s="43"/>
      <c r="B811" s="43"/>
      <c r="C811" s="43"/>
      <c r="D811" s="43"/>
      <c r="E811" s="43"/>
      <c r="F811" s="43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  <c r="AA811" s="43"/>
      <c r="AB811" s="43"/>
      <c r="AC811" s="43"/>
      <c r="AD811" s="43"/>
      <c r="AE811" s="43"/>
      <c r="AF811" s="43"/>
      <c r="AG811" s="43"/>
      <c r="AH811" s="43"/>
    </row>
    <row r="812" spans="1:34" ht="15.75" customHeight="1" x14ac:dyDescent="0.25">
      <c r="A812" s="43"/>
      <c r="B812" s="43"/>
      <c r="C812" s="43"/>
      <c r="D812" s="43"/>
      <c r="E812" s="43"/>
      <c r="F812" s="43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  <c r="AA812" s="43"/>
      <c r="AB812" s="43"/>
      <c r="AC812" s="43"/>
      <c r="AD812" s="43"/>
      <c r="AE812" s="43"/>
      <c r="AF812" s="43"/>
      <c r="AG812" s="43"/>
      <c r="AH812" s="43"/>
    </row>
    <row r="813" spans="1:34" ht="15.75" customHeight="1" x14ac:dyDescent="0.25">
      <c r="A813" s="43"/>
      <c r="B813" s="43"/>
      <c r="C813" s="43"/>
      <c r="D813" s="43"/>
      <c r="E813" s="43"/>
      <c r="F813" s="43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  <c r="AA813" s="43"/>
      <c r="AB813" s="43"/>
      <c r="AC813" s="43"/>
      <c r="AD813" s="43"/>
      <c r="AE813" s="43"/>
      <c r="AF813" s="43"/>
      <c r="AG813" s="43"/>
      <c r="AH813" s="43"/>
    </row>
    <row r="814" spans="1:34" ht="15.75" customHeight="1" x14ac:dyDescent="0.25">
      <c r="A814" s="43"/>
      <c r="B814" s="43"/>
      <c r="C814" s="43"/>
      <c r="D814" s="43"/>
      <c r="E814" s="43"/>
      <c r="F814" s="43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  <c r="AA814" s="43"/>
      <c r="AB814" s="43"/>
      <c r="AC814" s="43"/>
      <c r="AD814" s="43"/>
      <c r="AE814" s="43"/>
      <c r="AF814" s="43"/>
      <c r="AG814" s="43"/>
      <c r="AH814" s="43"/>
    </row>
    <row r="815" spans="1:34" ht="15.75" customHeight="1" x14ac:dyDescent="0.25">
      <c r="A815" s="43"/>
      <c r="B815" s="43"/>
      <c r="C815" s="43"/>
      <c r="D815" s="43"/>
      <c r="E815" s="43"/>
      <c r="F815" s="43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  <c r="AA815" s="43"/>
      <c r="AB815" s="43"/>
      <c r="AC815" s="43"/>
      <c r="AD815" s="43"/>
      <c r="AE815" s="43"/>
      <c r="AF815" s="43"/>
      <c r="AG815" s="43"/>
      <c r="AH815" s="43"/>
    </row>
    <row r="816" spans="1:34" ht="15.75" customHeight="1" x14ac:dyDescent="0.25">
      <c r="A816" s="43"/>
      <c r="B816" s="43"/>
      <c r="C816" s="43"/>
      <c r="D816" s="43"/>
      <c r="E816" s="43"/>
      <c r="F816" s="43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  <c r="AA816" s="43"/>
      <c r="AB816" s="43"/>
      <c r="AC816" s="43"/>
      <c r="AD816" s="43"/>
      <c r="AE816" s="43"/>
      <c r="AF816" s="43"/>
      <c r="AG816" s="43"/>
      <c r="AH816" s="43"/>
    </row>
    <row r="817" spans="1:34" ht="15.75" customHeight="1" x14ac:dyDescent="0.25">
      <c r="A817" s="43"/>
      <c r="B817" s="43"/>
      <c r="C817" s="43"/>
      <c r="D817" s="43"/>
      <c r="E817" s="43"/>
      <c r="F817" s="43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  <c r="AA817" s="43"/>
      <c r="AB817" s="43"/>
      <c r="AC817" s="43"/>
      <c r="AD817" s="43"/>
      <c r="AE817" s="43"/>
      <c r="AF817" s="43"/>
      <c r="AG817" s="43"/>
      <c r="AH817" s="43"/>
    </row>
    <row r="818" spans="1:34" ht="15.75" customHeight="1" x14ac:dyDescent="0.25">
      <c r="A818" s="43"/>
      <c r="B818" s="43"/>
      <c r="C818" s="43"/>
      <c r="D818" s="43"/>
      <c r="E818" s="43"/>
      <c r="F818" s="43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  <c r="AA818" s="43"/>
      <c r="AB818" s="43"/>
      <c r="AC818" s="43"/>
      <c r="AD818" s="43"/>
      <c r="AE818" s="43"/>
      <c r="AF818" s="43"/>
      <c r="AG818" s="43"/>
      <c r="AH818" s="43"/>
    </row>
    <row r="819" spans="1:34" ht="15.75" customHeight="1" x14ac:dyDescent="0.25">
      <c r="A819" s="43"/>
      <c r="B819" s="43"/>
      <c r="C819" s="43"/>
      <c r="D819" s="43"/>
      <c r="E819" s="43"/>
      <c r="F819" s="43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  <c r="AA819" s="43"/>
      <c r="AB819" s="43"/>
      <c r="AC819" s="43"/>
      <c r="AD819" s="43"/>
      <c r="AE819" s="43"/>
      <c r="AF819" s="43"/>
      <c r="AG819" s="43"/>
      <c r="AH819" s="43"/>
    </row>
    <row r="820" spans="1:34" ht="15.75" customHeight="1" x14ac:dyDescent="0.25">
      <c r="A820" s="43"/>
      <c r="B820" s="43"/>
      <c r="C820" s="43"/>
      <c r="D820" s="43"/>
      <c r="E820" s="43"/>
      <c r="F820" s="43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  <c r="AA820" s="43"/>
      <c r="AB820" s="43"/>
      <c r="AC820" s="43"/>
      <c r="AD820" s="43"/>
      <c r="AE820" s="43"/>
      <c r="AF820" s="43"/>
      <c r="AG820" s="43"/>
      <c r="AH820" s="43"/>
    </row>
    <row r="821" spans="1:34" ht="15.75" customHeight="1" x14ac:dyDescent="0.25">
      <c r="A821" s="43"/>
      <c r="B821" s="43"/>
      <c r="C821" s="43"/>
      <c r="D821" s="43"/>
      <c r="E821" s="43"/>
      <c r="F821" s="43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  <c r="AA821" s="43"/>
      <c r="AB821" s="43"/>
      <c r="AC821" s="43"/>
      <c r="AD821" s="43"/>
      <c r="AE821" s="43"/>
      <c r="AF821" s="43"/>
      <c r="AG821" s="43"/>
      <c r="AH821" s="43"/>
    </row>
    <row r="822" spans="1:34" ht="15.75" customHeight="1" x14ac:dyDescent="0.25">
      <c r="A822" s="43"/>
      <c r="B822" s="43"/>
      <c r="C822" s="43"/>
      <c r="D822" s="43"/>
      <c r="E822" s="43"/>
      <c r="F822" s="43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  <c r="AA822" s="43"/>
      <c r="AB822" s="43"/>
      <c r="AC822" s="43"/>
      <c r="AD822" s="43"/>
      <c r="AE822" s="43"/>
      <c r="AF822" s="43"/>
      <c r="AG822" s="43"/>
      <c r="AH822" s="43"/>
    </row>
    <row r="823" spans="1:34" ht="15.75" customHeight="1" x14ac:dyDescent="0.25">
      <c r="A823" s="43"/>
      <c r="B823" s="43"/>
      <c r="C823" s="43"/>
      <c r="D823" s="43"/>
      <c r="E823" s="43"/>
      <c r="F823" s="43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  <c r="AA823" s="43"/>
      <c r="AB823" s="43"/>
      <c r="AC823" s="43"/>
      <c r="AD823" s="43"/>
      <c r="AE823" s="43"/>
      <c r="AF823" s="43"/>
      <c r="AG823" s="43"/>
      <c r="AH823" s="43"/>
    </row>
    <row r="824" spans="1:34" ht="15.75" customHeight="1" x14ac:dyDescent="0.25">
      <c r="A824" s="43"/>
      <c r="B824" s="43"/>
      <c r="C824" s="43"/>
      <c r="D824" s="43"/>
      <c r="E824" s="43"/>
      <c r="F824" s="43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  <c r="AA824" s="43"/>
      <c r="AB824" s="43"/>
      <c r="AC824" s="43"/>
      <c r="AD824" s="43"/>
      <c r="AE824" s="43"/>
      <c r="AF824" s="43"/>
      <c r="AG824" s="43"/>
      <c r="AH824" s="43"/>
    </row>
    <row r="825" spans="1:34" ht="15.75" customHeight="1" x14ac:dyDescent="0.25">
      <c r="A825" s="43"/>
      <c r="B825" s="43"/>
      <c r="C825" s="43"/>
      <c r="D825" s="43"/>
      <c r="E825" s="43"/>
      <c r="F825" s="43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  <c r="AA825" s="43"/>
      <c r="AB825" s="43"/>
      <c r="AC825" s="43"/>
      <c r="AD825" s="43"/>
      <c r="AE825" s="43"/>
      <c r="AF825" s="43"/>
      <c r="AG825" s="43"/>
      <c r="AH825" s="43"/>
    </row>
    <row r="826" spans="1:34" ht="15.75" customHeight="1" x14ac:dyDescent="0.25">
      <c r="A826" s="43"/>
      <c r="B826" s="43"/>
      <c r="C826" s="43"/>
      <c r="D826" s="43"/>
      <c r="E826" s="43"/>
      <c r="F826" s="43"/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  <c r="AA826" s="43"/>
      <c r="AB826" s="43"/>
      <c r="AC826" s="43"/>
      <c r="AD826" s="43"/>
      <c r="AE826" s="43"/>
      <c r="AF826" s="43"/>
      <c r="AG826" s="43"/>
      <c r="AH826" s="43"/>
    </row>
    <row r="827" spans="1:34" ht="15.75" customHeight="1" x14ac:dyDescent="0.25">
      <c r="A827" s="43"/>
      <c r="B827" s="43"/>
      <c r="C827" s="43"/>
      <c r="D827" s="43"/>
      <c r="E827" s="43"/>
      <c r="F827" s="43"/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  <c r="AA827" s="43"/>
      <c r="AB827" s="43"/>
      <c r="AC827" s="43"/>
      <c r="AD827" s="43"/>
      <c r="AE827" s="43"/>
      <c r="AF827" s="43"/>
      <c r="AG827" s="43"/>
      <c r="AH827" s="43"/>
    </row>
    <row r="828" spans="1:34" ht="15.75" customHeight="1" x14ac:dyDescent="0.25">
      <c r="A828" s="43"/>
      <c r="B828" s="43"/>
      <c r="C828" s="43"/>
      <c r="D828" s="43"/>
      <c r="E828" s="43"/>
      <c r="F828" s="43"/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  <c r="AA828" s="43"/>
      <c r="AB828" s="43"/>
      <c r="AC828" s="43"/>
      <c r="AD828" s="43"/>
      <c r="AE828" s="43"/>
      <c r="AF828" s="43"/>
      <c r="AG828" s="43"/>
      <c r="AH828" s="43"/>
    </row>
    <row r="829" spans="1:34" ht="15.75" customHeight="1" x14ac:dyDescent="0.25">
      <c r="A829" s="43"/>
      <c r="B829" s="43"/>
      <c r="C829" s="43"/>
      <c r="D829" s="43"/>
      <c r="E829" s="43"/>
      <c r="F829" s="43"/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  <c r="AA829" s="43"/>
      <c r="AB829" s="43"/>
      <c r="AC829" s="43"/>
      <c r="AD829" s="43"/>
      <c r="AE829" s="43"/>
      <c r="AF829" s="43"/>
      <c r="AG829" s="43"/>
      <c r="AH829" s="43"/>
    </row>
    <row r="830" spans="1:34" ht="15.75" customHeight="1" x14ac:dyDescent="0.25">
      <c r="A830" s="43"/>
      <c r="B830" s="43"/>
      <c r="C830" s="43"/>
      <c r="D830" s="43"/>
      <c r="E830" s="43"/>
      <c r="F830" s="43"/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  <c r="AA830" s="43"/>
      <c r="AB830" s="43"/>
      <c r="AC830" s="43"/>
      <c r="AD830" s="43"/>
      <c r="AE830" s="43"/>
      <c r="AF830" s="43"/>
      <c r="AG830" s="43"/>
      <c r="AH830" s="43"/>
    </row>
    <row r="831" spans="1:34" ht="15.75" customHeight="1" x14ac:dyDescent="0.25">
      <c r="A831" s="43"/>
      <c r="B831" s="43"/>
      <c r="C831" s="43"/>
      <c r="D831" s="43"/>
      <c r="E831" s="43"/>
      <c r="F831" s="43"/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  <c r="AA831" s="43"/>
      <c r="AB831" s="43"/>
      <c r="AC831" s="43"/>
      <c r="AD831" s="43"/>
      <c r="AE831" s="43"/>
      <c r="AF831" s="43"/>
      <c r="AG831" s="43"/>
      <c r="AH831" s="43"/>
    </row>
    <row r="832" spans="1:34" ht="15.75" customHeight="1" x14ac:dyDescent="0.25">
      <c r="A832" s="43"/>
      <c r="B832" s="43"/>
      <c r="C832" s="43"/>
      <c r="D832" s="43"/>
      <c r="E832" s="43"/>
      <c r="F832" s="43"/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  <c r="AA832" s="43"/>
      <c r="AB832" s="43"/>
      <c r="AC832" s="43"/>
      <c r="AD832" s="43"/>
      <c r="AE832" s="43"/>
      <c r="AF832" s="43"/>
      <c r="AG832" s="43"/>
      <c r="AH832" s="43"/>
    </row>
    <row r="833" spans="1:34" ht="15.75" customHeight="1" x14ac:dyDescent="0.25">
      <c r="A833" s="43"/>
      <c r="B833" s="43"/>
      <c r="C833" s="43"/>
      <c r="D833" s="43"/>
      <c r="E833" s="43"/>
      <c r="F833" s="43"/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  <c r="AA833" s="43"/>
      <c r="AB833" s="43"/>
      <c r="AC833" s="43"/>
      <c r="AD833" s="43"/>
      <c r="AE833" s="43"/>
      <c r="AF833" s="43"/>
      <c r="AG833" s="43"/>
      <c r="AH833" s="43"/>
    </row>
    <row r="834" spans="1:34" ht="15.75" customHeight="1" x14ac:dyDescent="0.25">
      <c r="A834" s="43"/>
      <c r="B834" s="43"/>
      <c r="C834" s="43"/>
      <c r="D834" s="43"/>
      <c r="E834" s="43"/>
      <c r="F834" s="43"/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3"/>
      <c r="V834" s="43"/>
      <c r="W834" s="43"/>
      <c r="X834" s="43"/>
      <c r="Y834" s="43"/>
      <c r="Z834" s="43"/>
      <c r="AA834" s="43"/>
      <c r="AB834" s="43"/>
      <c r="AC834" s="43"/>
      <c r="AD834" s="43"/>
      <c r="AE834" s="43"/>
      <c r="AF834" s="43"/>
      <c r="AG834" s="43"/>
      <c r="AH834" s="43"/>
    </row>
    <row r="835" spans="1:34" ht="15.75" customHeight="1" x14ac:dyDescent="0.25">
      <c r="A835" s="43"/>
      <c r="B835" s="43"/>
      <c r="C835" s="43"/>
      <c r="D835" s="43"/>
      <c r="E835" s="43"/>
      <c r="F835" s="43"/>
      <c r="G835" s="43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3"/>
      <c r="V835" s="43"/>
      <c r="W835" s="43"/>
      <c r="X835" s="43"/>
      <c r="Y835" s="43"/>
      <c r="Z835" s="43"/>
      <c r="AA835" s="43"/>
      <c r="AB835" s="43"/>
      <c r="AC835" s="43"/>
      <c r="AD835" s="43"/>
      <c r="AE835" s="43"/>
      <c r="AF835" s="43"/>
      <c r="AG835" s="43"/>
      <c r="AH835" s="43"/>
    </row>
    <row r="836" spans="1:34" ht="15.75" customHeight="1" x14ac:dyDescent="0.25">
      <c r="A836" s="43"/>
      <c r="B836" s="43"/>
      <c r="C836" s="43"/>
      <c r="D836" s="43"/>
      <c r="E836" s="43"/>
      <c r="F836" s="43"/>
      <c r="G836" s="43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3"/>
      <c r="V836" s="43"/>
      <c r="W836" s="43"/>
      <c r="X836" s="43"/>
      <c r="Y836" s="43"/>
      <c r="Z836" s="43"/>
      <c r="AA836" s="43"/>
      <c r="AB836" s="43"/>
      <c r="AC836" s="43"/>
      <c r="AD836" s="43"/>
      <c r="AE836" s="43"/>
      <c r="AF836" s="43"/>
      <c r="AG836" s="43"/>
      <c r="AH836" s="43"/>
    </row>
    <row r="837" spans="1:34" ht="15.75" customHeight="1" x14ac:dyDescent="0.25">
      <c r="A837" s="43"/>
      <c r="B837" s="43"/>
      <c r="C837" s="43"/>
      <c r="D837" s="43"/>
      <c r="E837" s="43"/>
      <c r="F837" s="43"/>
      <c r="G837" s="43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3"/>
      <c r="V837" s="43"/>
      <c r="W837" s="43"/>
      <c r="X837" s="43"/>
      <c r="Y837" s="43"/>
      <c r="Z837" s="43"/>
      <c r="AA837" s="43"/>
      <c r="AB837" s="43"/>
      <c r="AC837" s="43"/>
      <c r="AD837" s="43"/>
      <c r="AE837" s="43"/>
      <c r="AF837" s="43"/>
      <c r="AG837" s="43"/>
      <c r="AH837" s="43"/>
    </row>
    <row r="838" spans="1:34" ht="15.75" customHeight="1" x14ac:dyDescent="0.25">
      <c r="A838" s="43"/>
      <c r="B838" s="43"/>
      <c r="C838" s="43"/>
      <c r="D838" s="43"/>
      <c r="E838" s="43"/>
      <c r="F838" s="43"/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3"/>
      <c r="V838" s="43"/>
      <c r="W838" s="43"/>
      <c r="X838" s="43"/>
      <c r="Y838" s="43"/>
      <c r="Z838" s="43"/>
      <c r="AA838" s="43"/>
      <c r="AB838" s="43"/>
      <c r="AC838" s="43"/>
      <c r="AD838" s="43"/>
      <c r="AE838" s="43"/>
      <c r="AF838" s="43"/>
      <c r="AG838" s="43"/>
      <c r="AH838" s="43"/>
    </row>
    <row r="839" spans="1:34" ht="15.75" customHeight="1" x14ac:dyDescent="0.25">
      <c r="A839" s="43"/>
      <c r="B839" s="43"/>
      <c r="C839" s="43"/>
      <c r="D839" s="43"/>
      <c r="E839" s="43"/>
      <c r="F839" s="43"/>
      <c r="G839" s="43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3"/>
      <c r="V839" s="43"/>
      <c r="W839" s="43"/>
      <c r="X839" s="43"/>
      <c r="Y839" s="43"/>
      <c r="Z839" s="43"/>
      <c r="AA839" s="43"/>
      <c r="AB839" s="43"/>
      <c r="AC839" s="43"/>
      <c r="AD839" s="43"/>
      <c r="AE839" s="43"/>
      <c r="AF839" s="43"/>
      <c r="AG839" s="43"/>
      <c r="AH839" s="43"/>
    </row>
    <row r="840" spans="1:34" ht="15.75" customHeight="1" x14ac:dyDescent="0.25">
      <c r="A840" s="43"/>
      <c r="B840" s="43"/>
      <c r="C840" s="43"/>
      <c r="D840" s="43"/>
      <c r="E840" s="43"/>
      <c r="F840" s="43"/>
      <c r="G840" s="43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  <c r="V840" s="43"/>
      <c r="W840" s="43"/>
      <c r="X840" s="43"/>
      <c r="Y840" s="43"/>
      <c r="Z840" s="43"/>
      <c r="AA840" s="43"/>
      <c r="AB840" s="43"/>
      <c r="AC840" s="43"/>
      <c r="AD840" s="43"/>
      <c r="AE840" s="43"/>
      <c r="AF840" s="43"/>
      <c r="AG840" s="43"/>
      <c r="AH840" s="43"/>
    </row>
    <row r="841" spans="1:34" ht="15.75" customHeight="1" x14ac:dyDescent="0.25">
      <c r="A841" s="43"/>
      <c r="B841" s="43"/>
      <c r="C841" s="43"/>
      <c r="D841" s="43"/>
      <c r="E841" s="43"/>
      <c r="F841" s="43"/>
      <c r="G841" s="43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  <c r="AA841" s="43"/>
      <c r="AB841" s="43"/>
      <c r="AC841" s="43"/>
      <c r="AD841" s="43"/>
      <c r="AE841" s="43"/>
      <c r="AF841" s="43"/>
      <c r="AG841" s="43"/>
      <c r="AH841" s="43"/>
    </row>
    <row r="842" spans="1:34" ht="15.75" customHeight="1" x14ac:dyDescent="0.25">
      <c r="A842" s="43"/>
      <c r="B842" s="43"/>
      <c r="C842" s="43"/>
      <c r="D842" s="43"/>
      <c r="E842" s="43"/>
      <c r="F842" s="43"/>
      <c r="G842" s="43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3"/>
      <c r="V842" s="43"/>
      <c r="W842" s="43"/>
      <c r="X842" s="43"/>
      <c r="Y842" s="43"/>
      <c r="Z842" s="43"/>
      <c r="AA842" s="43"/>
      <c r="AB842" s="43"/>
      <c r="AC842" s="43"/>
      <c r="AD842" s="43"/>
      <c r="AE842" s="43"/>
      <c r="AF842" s="43"/>
      <c r="AG842" s="43"/>
      <c r="AH842" s="43"/>
    </row>
    <row r="843" spans="1:34" ht="15.75" customHeight="1" x14ac:dyDescent="0.25">
      <c r="A843" s="43"/>
      <c r="B843" s="43"/>
      <c r="C843" s="43"/>
      <c r="D843" s="43"/>
      <c r="E843" s="43"/>
      <c r="F843" s="43"/>
      <c r="G843" s="43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3"/>
      <c r="V843" s="43"/>
      <c r="W843" s="43"/>
      <c r="X843" s="43"/>
      <c r="Y843" s="43"/>
      <c r="Z843" s="43"/>
      <c r="AA843" s="43"/>
      <c r="AB843" s="43"/>
      <c r="AC843" s="43"/>
      <c r="AD843" s="43"/>
      <c r="AE843" s="43"/>
      <c r="AF843" s="43"/>
      <c r="AG843" s="43"/>
      <c r="AH843" s="43"/>
    </row>
    <row r="844" spans="1:34" ht="15.75" customHeight="1" x14ac:dyDescent="0.25">
      <c r="A844" s="43"/>
      <c r="B844" s="43"/>
      <c r="C844" s="43"/>
      <c r="D844" s="43"/>
      <c r="E844" s="43"/>
      <c r="F844" s="43"/>
      <c r="G844" s="43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3"/>
      <c r="V844" s="43"/>
      <c r="W844" s="43"/>
      <c r="X844" s="43"/>
      <c r="Y844" s="43"/>
      <c r="Z844" s="43"/>
      <c r="AA844" s="43"/>
      <c r="AB844" s="43"/>
      <c r="AC844" s="43"/>
      <c r="AD844" s="43"/>
      <c r="AE844" s="43"/>
      <c r="AF844" s="43"/>
      <c r="AG844" s="43"/>
      <c r="AH844" s="43"/>
    </row>
    <row r="845" spans="1:34" ht="15.75" customHeight="1" x14ac:dyDescent="0.25">
      <c r="A845" s="43"/>
      <c r="B845" s="43"/>
      <c r="C845" s="43"/>
      <c r="D845" s="43"/>
      <c r="E845" s="43"/>
      <c r="F845" s="43"/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3"/>
      <c r="AA845" s="43"/>
      <c r="AB845" s="43"/>
      <c r="AC845" s="43"/>
      <c r="AD845" s="43"/>
      <c r="AE845" s="43"/>
      <c r="AF845" s="43"/>
      <c r="AG845" s="43"/>
      <c r="AH845" s="43"/>
    </row>
    <row r="846" spans="1:34" ht="15.75" customHeight="1" x14ac:dyDescent="0.25">
      <c r="A846" s="43"/>
      <c r="B846" s="43"/>
      <c r="C846" s="43"/>
      <c r="D846" s="43"/>
      <c r="E846" s="43"/>
      <c r="F846" s="43"/>
      <c r="G846" s="43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3"/>
      <c r="V846" s="43"/>
      <c r="W846" s="43"/>
      <c r="X846" s="43"/>
      <c r="Y846" s="43"/>
      <c r="Z846" s="43"/>
      <c r="AA846" s="43"/>
      <c r="AB846" s="43"/>
      <c r="AC846" s="43"/>
      <c r="AD846" s="43"/>
      <c r="AE846" s="43"/>
      <c r="AF846" s="43"/>
      <c r="AG846" s="43"/>
      <c r="AH846" s="43"/>
    </row>
    <row r="847" spans="1:34" ht="15.75" customHeight="1" x14ac:dyDescent="0.25">
      <c r="A847" s="43"/>
      <c r="B847" s="43"/>
      <c r="C847" s="43"/>
      <c r="D847" s="43"/>
      <c r="E847" s="43"/>
      <c r="F847" s="43"/>
      <c r="G847" s="43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3"/>
      <c r="V847" s="43"/>
      <c r="W847" s="43"/>
      <c r="X847" s="43"/>
      <c r="Y847" s="43"/>
      <c r="Z847" s="43"/>
      <c r="AA847" s="43"/>
      <c r="AB847" s="43"/>
      <c r="AC847" s="43"/>
      <c r="AD847" s="43"/>
      <c r="AE847" s="43"/>
      <c r="AF847" s="43"/>
      <c r="AG847" s="43"/>
      <c r="AH847" s="43"/>
    </row>
    <row r="848" spans="1:34" ht="15.75" customHeight="1" x14ac:dyDescent="0.25">
      <c r="A848" s="43"/>
      <c r="B848" s="43"/>
      <c r="C848" s="43"/>
      <c r="D848" s="43"/>
      <c r="E848" s="43"/>
      <c r="F848" s="43"/>
      <c r="G848" s="43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  <c r="V848" s="43"/>
      <c r="W848" s="43"/>
      <c r="X848" s="43"/>
      <c r="Y848" s="43"/>
      <c r="Z848" s="43"/>
      <c r="AA848" s="43"/>
      <c r="AB848" s="43"/>
      <c r="AC848" s="43"/>
      <c r="AD848" s="43"/>
      <c r="AE848" s="43"/>
      <c r="AF848" s="43"/>
      <c r="AG848" s="43"/>
      <c r="AH848" s="43"/>
    </row>
    <row r="849" spans="1:34" ht="15.75" customHeight="1" x14ac:dyDescent="0.25">
      <c r="A849" s="43"/>
      <c r="B849" s="43"/>
      <c r="C849" s="43"/>
      <c r="D849" s="43"/>
      <c r="E849" s="43"/>
      <c r="F849" s="43"/>
      <c r="G849" s="43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  <c r="V849" s="43"/>
      <c r="W849" s="43"/>
      <c r="X849" s="43"/>
      <c r="Y849" s="43"/>
      <c r="Z849" s="43"/>
      <c r="AA849" s="43"/>
      <c r="AB849" s="43"/>
      <c r="AC849" s="43"/>
      <c r="AD849" s="43"/>
      <c r="AE849" s="43"/>
      <c r="AF849" s="43"/>
      <c r="AG849" s="43"/>
      <c r="AH849" s="43"/>
    </row>
    <row r="850" spans="1:34" ht="15.75" customHeight="1" x14ac:dyDescent="0.25">
      <c r="A850" s="43"/>
      <c r="B850" s="43"/>
      <c r="C850" s="43"/>
      <c r="D850" s="43"/>
      <c r="E850" s="43"/>
      <c r="F850" s="43"/>
      <c r="G850" s="43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  <c r="V850" s="43"/>
      <c r="W850" s="43"/>
      <c r="X850" s="43"/>
      <c r="Y850" s="43"/>
      <c r="Z850" s="43"/>
      <c r="AA850" s="43"/>
      <c r="AB850" s="43"/>
      <c r="AC850" s="43"/>
      <c r="AD850" s="43"/>
      <c r="AE850" s="43"/>
      <c r="AF850" s="43"/>
      <c r="AG850" s="43"/>
      <c r="AH850" s="43"/>
    </row>
    <row r="851" spans="1:34" ht="15.75" customHeight="1" x14ac:dyDescent="0.25">
      <c r="A851" s="43"/>
      <c r="B851" s="43"/>
      <c r="C851" s="43"/>
      <c r="D851" s="43"/>
      <c r="E851" s="43"/>
      <c r="F851" s="43"/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  <c r="AA851" s="43"/>
      <c r="AB851" s="43"/>
      <c r="AC851" s="43"/>
      <c r="AD851" s="43"/>
      <c r="AE851" s="43"/>
      <c r="AF851" s="43"/>
      <c r="AG851" s="43"/>
      <c r="AH851" s="43"/>
    </row>
    <row r="852" spans="1:34" ht="15.75" customHeight="1" x14ac:dyDescent="0.25">
      <c r="A852" s="43"/>
      <c r="B852" s="43"/>
      <c r="C852" s="43"/>
      <c r="D852" s="43"/>
      <c r="E852" s="43"/>
      <c r="F852" s="43"/>
      <c r="G852" s="43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  <c r="V852" s="43"/>
      <c r="W852" s="43"/>
      <c r="X852" s="43"/>
      <c r="Y852" s="43"/>
      <c r="Z852" s="43"/>
      <c r="AA852" s="43"/>
      <c r="AB852" s="43"/>
      <c r="AC852" s="43"/>
      <c r="AD852" s="43"/>
      <c r="AE852" s="43"/>
      <c r="AF852" s="43"/>
      <c r="AG852" s="43"/>
      <c r="AH852" s="43"/>
    </row>
    <row r="853" spans="1:34" ht="15.75" customHeight="1" x14ac:dyDescent="0.25">
      <c r="A853" s="43"/>
      <c r="B853" s="43"/>
      <c r="C853" s="43"/>
      <c r="D853" s="43"/>
      <c r="E853" s="43"/>
      <c r="F853" s="43"/>
      <c r="G853" s="43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  <c r="V853" s="43"/>
      <c r="W853" s="43"/>
      <c r="X853" s="43"/>
      <c r="Y853" s="43"/>
      <c r="Z853" s="43"/>
      <c r="AA853" s="43"/>
      <c r="AB853" s="43"/>
      <c r="AC853" s="43"/>
      <c r="AD853" s="43"/>
      <c r="AE853" s="43"/>
      <c r="AF853" s="43"/>
      <c r="AG853" s="43"/>
      <c r="AH853" s="43"/>
    </row>
    <row r="854" spans="1:34" ht="15.75" customHeight="1" x14ac:dyDescent="0.25">
      <c r="A854" s="43"/>
      <c r="B854" s="43"/>
      <c r="C854" s="43"/>
      <c r="D854" s="43"/>
      <c r="E854" s="43"/>
      <c r="F854" s="43"/>
      <c r="G854" s="43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  <c r="V854" s="43"/>
      <c r="W854" s="43"/>
      <c r="X854" s="43"/>
      <c r="Y854" s="43"/>
      <c r="Z854" s="43"/>
      <c r="AA854" s="43"/>
      <c r="AB854" s="43"/>
      <c r="AC854" s="43"/>
      <c r="AD854" s="43"/>
      <c r="AE854" s="43"/>
      <c r="AF854" s="43"/>
      <c r="AG854" s="43"/>
      <c r="AH854" s="43"/>
    </row>
    <row r="855" spans="1:34" ht="15.75" customHeight="1" x14ac:dyDescent="0.25">
      <c r="A855" s="43"/>
      <c r="B855" s="43"/>
      <c r="C855" s="43"/>
      <c r="D855" s="43"/>
      <c r="E855" s="43"/>
      <c r="F855" s="43"/>
      <c r="G855" s="43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3"/>
      <c r="V855" s="43"/>
      <c r="W855" s="43"/>
      <c r="X855" s="43"/>
      <c r="Y855" s="43"/>
      <c r="Z855" s="43"/>
      <c r="AA855" s="43"/>
      <c r="AB855" s="43"/>
      <c r="AC855" s="43"/>
      <c r="AD855" s="43"/>
      <c r="AE855" s="43"/>
      <c r="AF855" s="43"/>
      <c r="AG855" s="43"/>
      <c r="AH855" s="43"/>
    </row>
    <row r="856" spans="1:34" ht="15.75" customHeight="1" x14ac:dyDescent="0.25">
      <c r="A856" s="43"/>
      <c r="B856" s="43"/>
      <c r="C856" s="43"/>
      <c r="D856" s="43"/>
      <c r="E856" s="43"/>
      <c r="F856" s="43"/>
      <c r="G856" s="43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3"/>
      <c r="V856" s="43"/>
      <c r="W856" s="43"/>
      <c r="X856" s="43"/>
      <c r="Y856" s="43"/>
      <c r="Z856" s="43"/>
      <c r="AA856" s="43"/>
      <c r="AB856" s="43"/>
      <c r="AC856" s="43"/>
      <c r="AD856" s="43"/>
      <c r="AE856" s="43"/>
      <c r="AF856" s="43"/>
      <c r="AG856" s="43"/>
      <c r="AH856" s="43"/>
    </row>
    <row r="857" spans="1:34" ht="15.75" customHeight="1" x14ac:dyDescent="0.25">
      <c r="A857" s="43"/>
      <c r="B857" s="43"/>
      <c r="C857" s="43"/>
      <c r="D857" s="43"/>
      <c r="E857" s="43"/>
      <c r="F857" s="43"/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3"/>
      <c r="V857" s="43"/>
      <c r="W857" s="43"/>
      <c r="X857" s="43"/>
      <c r="Y857" s="43"/>
      <c r="Z857" s="43"/>
      <c r="AA857" s="43"/>
      <c r="AB857" s="43"/>
      <c r="AC857" s="43"/>
      <c r="AD857" s="43"/>
      <c r="AE857" s="43"/>
      <c r="AF857" s="43"/>
      <c r="AG857" s="43"/>
      <c r="AH857" s="43"/>
    </row>
    <row r="858" spans="1:34" ht="15.75" customHeight="1" x14ac:dyDescent="0.25">
      <c r="A858" s="43"/>
      <c r="B858" s="43"/>
      <c r="C858" s="43"/>
      <c r="D858" s="43"/>
      <c r="E858" s="43"/>
      <c r="F858" s="43"/>
      <c r="G858" s="43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3"/>
      <c r="V858" s="43"/>
      <c r="W858" s="43"/>
      <c r="X858" s="43"/>
      <c r="Y858" s="43"/>
      <c r="Z858" s="43"/>
      <c r="AA858" s="43"/>
      <c r="AB858" s="43"/>
      <c r="AC858" s="43"/>
      <c r="AD858" s="43"/>
      <c r="AE858" s="43"/>
      <c r="AF858" s="43"/>
      <c r="AG858" s="43"/>
      <c r="AH858" s="43"/>
    </row>
    <row r="859" spans="1:34" ht="15.75" customHeight="1" x14ac:dyDescent="0.25">
      <c r="A859" s="43"/>
      <c r="B859" s="43"/>
      <c r="C859" s="43"/>
      <c r="D859" s="43"/>
      <c r="E859" s="43"/>
      <c r="F859" s="43"/>
      <c r="G859" s="43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3"/>
      <c r="V859" s="43"/>
      <c r="W859" s="43"/>
      <c r="X859" s="43"/>
      <c r="Y859" s="43"/>
      <c r="Z859" s="43"/>
      <c r="AA859" s="43"/>
      <c r="AB859" s="43"/>
      <c r="AC859" s="43"/>
      <c r="AD859" s="43"/>
      <c r="AE859" s="43"/>
      <c r="AF859" s="43"/>
      <c r="AG859" s="43"/>
      <c r="AH859" s="43"/>
    </row>
    <row r="860" spans="1:34" ht="15.75" customHeight="1" x14ac:dyDescent="0.25">
      <c r="A860" s="43"/>
      <c r="B860" s="43"/>
      <c r="C860" s="43"/>
      <c r="D860" s="43"/>
      <c r="E860" s="43"/>
      <c r="F860" s="43"/>
      <c r="G860" s="43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  <c r="AA860" s="43"/>
      <c r="AB860" s="43"/>
      <c r="AC860" s="43"/>
      <c r="AD860" s="43"/>
      <c r="AE860" s="43"/>
      <c r="AF860" s="43"/>
      <c r="AG860" s="43"/>
      <c r="AH860" s="43"/>
    </row>
    <row r="861" spans="1:34" ht="15.75" customHeight="1" x14ac:dyDescent="0.25">
      <c r="A861" s="43"/>
      <c r="B861" s="43"/>
      <c r="C861" s="43"/>
      <c r="D861" s="43"/>
      <c r="E861" s="43"/>
      <c r="F861" s="43"/>
      <c r="G861" s="43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  <c r="AA861" s="43"/>
      <c r="AB861" s="43"/>
      <c r="AC861" s="43"/>
      <c r="AD861" s="43"/>
      <c r="AE861" s="43"/>
      <c r="AF861" s="43"/>
      <c r="AG861" s="43"/>
      <c r="AH861" s="43"/>
    </row>
    <row r="862" spans="1:34" ht="15.75" customHeight="1" x14ac:dyDescent="0.25">
      <c r="A862" s="43"/>
      <c r="B862" s="43"/>
      <c r="C862" s="43"/>
      <c r="D862" s="43"/>
      <c r="E862" s="43"/>
      <c r="F862" s="43"/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3"/>
      <c r="V862" s="43"/>
      <c r="W862" s="43"/>
      <c r="X862" s="43"/>
      <c r="Y862" s="43"/>
      <c r="Z862" s="43"/>
      <c r="AA862" s="43"/>
      <c r="AB862" s="43"/>
      <c r="AC862" s="43"/>
      <c r="AD862" s="43"/>
      <c r="AE862" s="43"/>
      <c r="AF862" s="43"/>
      <c r="AG862" s="43"/>
      <c r="AH862" s="43"/>
    </row>
    <row r="863" spans="1:34" ht="15.75" customHeight="1" x14ac:dyDescent="0.25">
      <c r="A863" s="43"/>
      <c r="B863" s="43"/>
      <c r="C863" s="43"/>
      <c r="D863" s="43"/>
      <c r="E863" s="43"/>
      <c r="F863" s="43"/>
      <c r="G863" s="43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3"/>
      <c r="V863" s="43"/>
      <c r="W863" s="43"/>
      <c r="X863" s="43"/>
      <c r="Y863" s="43"/>
      <c r="Z863" s="43"/>
      <c r="AA863" s="43"/>
      <c r="AB863" s="43"/>
      <c r="AC863" s="43"/>
      <c r="AD863" s="43"/>
      <c r="AE863" s="43"/>
      <c r="AF863" s="43"/>
      <c r="AG863" s="43"/>
      <c r="AH863" s="43"/>
    </row>
    <row r="864" spans="1:34" ht="15.75" customHeight="1" x14ac:dyDescent="0.25">
      <c r="A864" s="43"/>
      <c r="B864" s="43"/>
      <c r="C864" s="43"/>
      <c r="D864" s="43"/>
      <c r="E864" s="43"/>
      <c r="F864" s="43"/>
      <c r="G864" s="43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  <c r="V864" s="43"/>
      <c r="W864" s="43"/>
      <c r="X864" s="43"/>
      <c r="Y864" s="43"/>
      <c r="Z864" s="43"/>
      <c r="AA864" s="43"/>
      <c r="AB864" s="43"/>
      <c r="AC864" s="43"/>
      <c r="AD864" s="43"/>
      <c r="AE864" s="43"/>
      <c r="AF864" s="43"/>
      <c r="AG864" s="43"/>
      <c r="AH864" s="43"/>
    </row>
    <row r="865" spans="1:34" ht="15.75" customHeight="1" x14ac:dyDescent="0.25">
      <c r="A865" s="43"/>
      <c r="B865" s="43"/>
      <c r="C865" s="43"/>
      <c r="D865" s="43"/>
      <c r="E865" s="43"/>
      <c r="F865" s="43"/>
      <c r="G865" s="43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  <c r="V865" s="43"/>
      <c r="W865" s="43"/>
      <c r="X865" s="43"/>
      <c r="Y865" s="43"/>
      <c r="Z865" s="43"/>
      <c r="AA865" s="43"/>
      <c r="AB865" s="43"/>
      <c r="AC865" s="43"/>
      <c r="AD865" s="43"/>
      <c r="AE865" s="43"/>
      <c r="AF865" s="43"/>
      <c r="AG865" s="43"/>
      <c r="AH865" s="43"/>
    </row>
    <row r="866" spans="1:34" ht="15.75" customHeight="1" x14ac:dyDescent="0.25">
      <c r="A866" s="43"/>
      <c r="B866" s="43"/>
      <c r="C866" s="43"/>
      <c r="D866" s="43"/>
      <c r="E866" s="43"/>
      <c r="F866" s="43"/>
      <c r="G866" s="43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  <c r="V866" s="43"/>
      <c r="W866" s="43"/>
      <c r="X866" s="43"/>
      <c r="Y866" s="43"/>
      <c r="Z866" s="43"/>
      <c r="AA866" s="43"/>
      <c r="AB866" s="43"/>
      <c r="AC866" s="43"/>
      <c r="AD866" s="43"/>
      <c r="AE866" s="43"/>
      <c r="AF866" s="43"/>
      <c r="AG866" s="43"/>
      <c r="AH866" s="43"/>
    </row>
    <row r="867" spans="1:34" ht="15.75" customHeight="1" x14ac:dyDescent="0.25">
      <c r="A867" s="43"/>
      <c r="B867" s="43"/>
      <c r="C867" s="43"/>
      <c r="D867" s="43"/>
      <c r="E867" s="43"/>
      <c r="F867" s="43"/>
      <c r="G867" s="43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  <c r="V867" s="43"/>
      <c r="W867" s="43"/>
      <c r="X867" s="43"/>
      <c r="Y867" s="43"/>
      <c r="Z867" s="43"/>
      <c r="AA867" s="43"/>
      <c r="AB867" s="43"/>
      <c r="AC867" s="43"/>
      <c r="AD867" s="43"/>
      <c r="AE867" s="43"/>
      <c r="AF867" s="43"/>
      <c r="AG867" s="43"/>
      <c r="AH867" s="43"/>
    </row>
    <row r="868" spans="1:34" ht="15.75" customHeight="1" x14ac:dyDescent="0.25">
      <c r="A868" s="43"/>
      <c r="B868" s="43"/>
      <c r="C868" s="43"/>
      <c r="D868" s="43"/>
      <c r="E868" s="43"/>
      <c r="F868" s="43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  <c r="V868" s="43"/>
      <c r="W868" s="43"/>
      <c r="X868" s="43"/>
      <c r="Y868" s="43"/>
      <c r="Z868" s="43"/>
      <c r="AA868" s="43"/>
      <c r="AB868" s="43"/>
      <c r="AC868" s="43"/>
      <c r="AD868" s="43"/>
      <c r="AE868" s="43"/>
      <c r="AF868" s="43"/>
      <c r="AG868" s="43"/>
      <c r="AH868" s="43"/>
    </row>
    <row r="869" spans="1:34" ht="15.75" customHeight="1" x14ac:dyDescent="0.25">
      <c r="A869" s="43"/>
      <c r="B869" s="43"/>
      <c r="C869" s="43"/>
      <c r="D869" s="43"/>
      <c r="E869" s="43"/>
      <c r="F869" s="43"/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  <c r="V869" s="43"/>
      <c r="W869" s="43"/>
      <c r="X869" s="43"/>
      <c r="Y869" s="43"/>
      <c r="Z869" s="43"/>
      <c r="AA869" s="43"/>
      <c r="AB869" s="43"/>
      <c r="AC869" s="43"/>
      <c r="AD869" s="43"/>
      <c r="AE869" s="43"/>
      <c r="AF869" s="43"/>
      <c r="AG869" s="43"/>
      <c r="AH869" s="43"/>
    </row>
    <row r="870" spans="1:34" ht="15.75" customHeight="1" x14ac:dyDescent="0.25">
      <c r="A870" s="43"/>
      <c r="B870" s="43"/>
      <c r="C870" s="43"/>
      <c r="D870" s="43"/>
      <c r="E870" s="43"/>
      <c r="F870" s="43"/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  <c r="V870" s="43"/>
      <c r="W870" s="43"/>
      <c r="X870" s="43"/>
      <c r="Y870" s="43"/>
      <c r="Z870" s="43"/>
      <c r="AA870" s="43"/>
      <c r="AB870" s="43"/>
      <c r="AC870" s="43"/>
      <c r="AD870" s="43"/>
      <c r="AE870" s="43"/>
      <c r="AF870" s="43"/>
      <c r="AG870" s="43"/>
      <c r="AH870" s="43"/>
    </row>
    <row r="871" spans="1:34" ht="15.75" customHeight="1" x14ac:dyDescent="0.25">
      <c r="A871" s="43"/>
      <c r="B871" s="43"/>
      <c r="C871" s="43"/>
      <c r="D871" s="43"/>
      <c r="E871" s="43"/>
      <c r="F871" s="43"/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  <c r="AA871" s="43"/>
      <c r="AB871" s="43"/>
      <c r="AC871" s="43"/>
      <c r="AD871" s="43"/>
      <c r="AE871" s="43"/>
      <c r="AF871" s="43"/>
      <c r="AG871" s="43"/>
      <c r="AH871" s="43"/>
    </row>
    <row r="872" spans="1:34" ht="15.75" customHeight="1" x14ac:dyDescent="0.25">
      <c r="A872" s="43"/>
      <c r="B872" s="43"/>
      <c r="C872" s="43"/>
      <c r="D872" s="43"/>
      <c r="E872" s="43"/>
      <c r="F872" s="43"/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  <c r="V872" s="43"/>
      <c r="W872" s="43"/>
      <c r="X872" s="43"/>
      <c r="Y872" s="43"/>
      <c r="Z872" s="43"/>
      <c r="AA872" s="43"/>
      <c r="AB872" s="43"/>
      <c r="AC872" s="43"/>
      <c r="AD872" s="43"/>
      <c r="AE872" s="43"/>
      <c r="AF872" s="43"/>
      <c r="AG872" s="43"/>
      <c r="AH872" s="43"/>
    </row>
    <row r="873" spans="1:34" ht="15.75" customHeight="1" x14ac:dyDescent="0.25">
      <c r="A873" s="43"/>
      <c r="B873" s="43"/>
      <c r="C873" s="43"/>
      <c r="D873" s="43"/>
      <c r="E873" s="43"/>
      <c r="F873" s="43"/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3"/>
      <c r="V873" s="43"/>
      <c r="W873" s="43"/>
      <c r="X873" s="43"/>
      <c r="Y873" s="43"/>
      <c r="Z873" s="43"/>
      <c r="AA873" s="43"/>
      <c r="AB873" s="43"/>
      <c r="AC873" s="43"/>
      <c r="AD873" s="43"/>
      <c r="AE873" s="43"/>
      <c r="AF873" s="43"/>
      <c r="AG873" s="43"/>
      <c r="AH873" s="43"/>
    </row>
    <row r="874" spans="1:34" ht="15.75" customHeight="1" x14ac:dyDescent="0.25">
      <c r="A874" s="43"/>
      <c r="B874" s="43"/>
      <c r="C874" s="43"/>
      <c r="D874" s="43"/>
      <c r="E874" s="43"/>
      <c r="F874" s="43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3"/>
      <c r="V874" s="43"/>
      <c r="W874" s="43"/>
      <c r="X874" s="43"/>
      <c r="Y874" s="43"/>
      <c r="Z874" s="43"/>
      <c r="AA874" s="43"/>
      <c r="AB874" s="43"/>
      <c r="AC874" s="43"/>
      <c r="AD874" s="43"/>
      <c r="AE874" s="43"/>
      <c r="AF874" s="43"/>
      <c r="AG874" s="43"/>
      <c r="AH874" s="43"/>
    </row>
    <row r="875" spans="1:34" ht="15.75" customHeight="1" x14ac:dyDescent="0.25">
      <c r="A875" s="43"/>
      <c r="B875" s="43"/>
      <c r="C875" s="43"/>
      <c r="D875" s="43"/>
      <c r="E875" s="43"/>
      <c r="F875" s="43"/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3"/>
      <c r="V875" s="43"/>
      <c r="W875" s="43"/>
      <c r="X875" s="43"/>
      <c r="Y875" s="43"/>
      <c r="Z875" s="43"/>
      <c r="AA875" s="43"/>
      <c r="AB875" s="43"/>
      <c r="AC875" s="43"/>
      <c r="AD875" s="43"/>
      <c r="AE875" s="43"/>
      <c r="AF875" s="43"/>
      <c r="AG875" s="43"/>
      <c r="AH875" s="43"/>
    </row>
    <row r="876" spans="1:34" ht="15.75" customHeight="1" x14ac:dyDescent="0.25">
      <c r="A876" s="43"/>
      <c r="B876" s="43"/>
      <c r="C876" s="43"/>
      <c r="D876" s="43"/>
      <c r="E876" s="43"/>
      <c r="F876" s="43"/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  <c r="AA876" s="43"/>
      <c r="AB876" s="43"/>
      <c r="AC876" s="43"/>
      <c r="AD876" s="43"/>
      <c r="AE876" s="43"/>
      <c r="AF876" s="43"/>
      <c r="AG876" s="43"/>
      <c r="AH876" s="43"/>
    </row>
    <row r="877" spans="1:34" ht="15.75" customHeight="1" x14ac:dyDescent="0.25">
      <c r="A877" s="43"/>
      <c r="B877" s="43"/>
      <c r="C877" s="43"/>
      <c r="D877" s="43"/>
      <c r="E877" s="43"/>
      <c r="F877" s="43"/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3"/>
      <c r="V877" s="43"/>
      <c r="W877" s="43"/>
      <c r="X877" s="43"/>
      <c r="Y877" s="43"/>
      <c r="Z877" s="43"/>
      <c r="AA877" s="43"/>
      <c r="AB877" s="43"/>
      <c r="AC877" s="43"/>
      <c r="AD877" s="43"/>
      <c r="AE877" s="43"/>
      <c r="AF877" s="43"/>
      <c r="AG877" s="43"/>
      <c r="AH877" s="43"/>
    </row>
    <row r="878" spans="1:34" ht="15.75" customHeight="1" x14ac:dyDescent="0.25">
      <c r="A878" s="43"/>
      <c r="B878" s="43"/>
      <c r="C878" s="43"/>
      <c r="D878" s="43"/>
      <c r="E878" s="43"/>
      <c r="F878" s="43"/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  <c r="AA878" s="43"/>
      <c r="AB878" s="43"/>
      <c r="AC878" s="43"/>
      <c r="AD878" s="43"/>
      <c r="AE878" s="43"/>
      <c r="AF878" s="43"/>
      <c r="AG878" s="43"/>
      <c r="AH878" s="43"/>
    </row>
    <row r="879" spans="1:34" ht="15.75" customHeight="1" x14ac:dyDescent="0.25">
      <c r="A879" s="43"/>
      <c r="B879" s="43"/>
      <c r="C879" s="43"/>
      <c r="D879" s="43"/>
      <c r="E879" s="43"/>
      <c r="F879" s="43"/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3"/>
      <c r="V879" s="43"/>
      <c r="W879" s="43"/>
      <c r="X879" s="43"/>
      <c r="Y879" s="43"/>
      <c r="Z879" s="43"/>
      <c r="AA879" s="43"/>
      <c r="AB879" s="43"/>
      <c r="AC879" s="43"/>
      <c r="AD879" s="43"/>
      <c r="AE879" s="43"/>
      <c r="AF879" s="43"/>
      <c r="AG879" s="43"/>
      <c r="AH879" s="43"/>
    </row>
    <row r="880" spans="1:34" ht="15.75" customHeight="1" x14ac:dyDescent="0.25">
      <c r="A880" s="43"/>
      <c r="B880" s="43"/>
      <c r="C880" s="43"/>
      <c r="D880" s="43"/>
      <c r="E880" s="43"/>
      <c r="F880" s="43"/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3"/>
      <c r="V880" s="43"/>
      <c r="W880" s="43"/>
      <c r="X880" s="43"/>
      <c r="Y880" s="43"/>
      <c r="Z880" s="43"/>
      <c r="AA880" s="43"/>
      <c r="AB880" s="43"/>
      <c r="AC880" s="43"/>
      <c r="AD880" s="43"/>
      <c r="AE880" s="43"/>
      <c r="AF880" s="43"/>
      <c r="AG880" s="43"/>
      <c r="AH880" s="43"/>
    </row>
    <row r="881" spans="1:34" ht="15.75" customHeight="1" x14ac:dyDescent="0.25">
      <c r="A881" s="43"/>
      <c r="B881" s="43"/>
      <c r="C881" s="43"/>
      <c r="D881" s="43"/>
      <c r="E881" s="43"/>
      <c r="F881" s="43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  <c r="AA881" s="43"/>
      <c r="AB881" s="43"/>
      <c r="AC881" s="43"/>
      <c r="AD881" s="43"/>
      <c r="AE881" s="43"/>
      <c r="AF881" s="43"/>
      <c r="AG881" s="43"/>
      <c r="AH881" s="43"/>
    </row>
    <row r="882" spans="1:34" ht="15.75" customHeight="1" x14ac:dyDescent="0.25">
      <c r="A882" s="43"/>
      <c r="B882" s="43"/>
      <c r="C882" s="43"/>
      <c r="D882" s="43"/>
      <c r="E882" s="43"/>
      <c r="F882" s="43"/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3"/>
      <c r="V882" s="43"/>
      <c r="W882" s="43"/>
      <c r="X882" s="43"/>
      <c r="Y882" s="43"/>
      <c r="Z882" s="43"/>
      <c r="AA882" s="43"/>
      <c r="AB882" s="43"/>
      <c r="AC882" s="43"/>
      <c r="AD882" s="43"/>
      <c r="AE882" s="43"/>
      <c r="AF882" s="43"/>
      <c r="AG882" s="43"/>
      <c r="AH882" s="43"/>
    </row>
    <row r="883" spans="1:34" ht="15.75" customHeight="1" x14ac:dyDescent="0.25">
      <c r="A883" s="43"/>
      <c r="B883" s="43"/>
      <c r="C883" s="43"/>
      <c r="D883" s="43"/>
      <c r="E883" s="43"/>
      <c r="F883" s="43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3"/>
      <c r="V883" s="43"/>
      <c r="W883" s="43"/>
      <c r="X883" s="43"/>
      <c r="Y883" s="43"/>
      <c r="Z883" s="43"/>
      <c r="AA883" s="43"/>
      <c r="AB883" s="43"/>
      <c r="AC883" s="43"/>
      <c r="AD883" s="43"/>
      <c r="AE883" s="43"/>
      <c r="AF883" s="43"/>
      <c r="AG883" s="43"/>
      <c r="AH883" s="43"/>
    </row>
    <row r="884" spans="1:34" ht="15.75" customHeight="1" x14ac:dyDescent="0.25">
      <c r="A884" s="43"/>
      <c r="B884" s="43"/>
      <c r="C884" s="43"/>
      <c r="D884" s="43"/>
      <c r="E884" s="43"/>
      <c r="F884" s="43"/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3"/>
      <c r="V884" s="43"/>
      <c r="W884" s="43"/>
      <c r="X884" s="43"/>
      <c r="Y884" s="43"/>
      <c r="Z884" s="43"/>
      <c r="AA884" s="43"/>
      <c r="AB884" s="43"/>
      <c r="AC884" s="43"/>
      <c r="AD884" s="43"/>
      <c r="AE884" s="43"/>
      <c r="AF884" s="43"/>
      <c r="AG884" s="43"/>
      <c r="AH884" s="43"/>
    </row>
    <row r="885" spans="1:34" ht="15.75" customHeight="1" x14ac:dyDescent="0.25">
      <c r="A885" s="43"/>
      <c r="B885" s="43"/>
      <c r="C885" s="43"/>
      <c r="D885" s="43"/>
      <c r="E885" s="43"/>
      <c r="F885" s="43"/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3"/>
      <c r="V885" s="43"/>
      <c r="W885" s="43"/>
      <c r="X885" s="43"/>
      <c r="Y885" s="43"/>
      <c r="Z885" s="43"/>
      <c r="AA885" s="43"/>
      <c r="AB885" s="43"/>
      <c r="AC885" s="43"/>
      <c r="AD885" s="43"/>
      <c r="AE885" s="43"/>
      <c r="AF885" s="43"/>
      <c r="AG885" s="43"/>
      <c r="AH885" s="43"/>
    </row>
    <row r="886" spans="1:34" ht="15.75" customHeight="1" x14ac:dyDescent="0.25">
      <c r="A886" s="43"/>
      <c r="B886" s="43"/>
      <c r="C886" s="43"/>
      <c r="D886" s="43"/>
      <c r="E886" s="43"/>
      <c r="F886" s="43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  <c r="AA886" s="43"/>
      <c r="AB886" s="43"/>
      <c r="AC886" s="43"/>
      <c r="AD886" s="43"/>
      <c r="AE886" s="43"/>
      <c r="AF886" s="43"/>
      <c r="AG886" s="43"/>
      <c r="AH886" s="43"/>
    </row>
    <row r="887" spans="1:34" ht="15.75" customHeight="1" x14ac:dyDescent="0.25">
      <c r="A887" s="43"/>
      <c r="B887" s="43"/>
      <c r="C887" s="43"/>
      <c r="D887" s="43"/>
      <c r="E887" s="43"/>
      <c r="F887" s="43"/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  <c r="V887" s="43"/>
      <c r="W887" s="43"/>
      <c r="X887" s="43"/>
      <c r="Y887" s="43"/>
      <c r="Z887" s="43"/>
      <c r="AA887" s="43"/>
      <c r="AB887" s="43"/>
      <c r="AC887" s="43"/>
      <c r="AD887" s="43"/>
      <c r="AE887" s="43"/>
      <c r="AF887" s="43"/>
      <c r="AG887" s="43"/>
      <c r="AH887" s="43"/>
    </row>
    <row r="888" spans="1:34" ht="15.75" customHeight="1" x14ac:dyDescent="0.25">
      <c r="A888" s="43"/>
      <c r="B888" s="43"/>
      <c r="C888" s="43"/>
      <c r="D888" s="43"/>
      <c r="E888" s="43"/>
      <c r="F888" s="43"/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  <c r="V888" s="43"/>
      <c r="W888" s="43"/>
      <c r="X888" s="43"/>
      <c r="Y888" s="43"/>
      <c r="Z888" s="43"/>
      <c r="AA888" s="43"/>
      <c r="AB888" s="43"/>
      <c r="AC888" s="43"/>
      <c r="AD888" s="43"/>
      <c r="AE888" s="43"/>
      <c r="AF888" s="43"/>
      <c r="AG888" s="43"/>
      <c r="AH888" s="43"/>
    </row>
    <row r="889" spans="1:34" ht="15.75" customHeight="1" x14ac:dyDescent="0.25">
      <c r="A889" s="43"/>
      <c r="B889" s="43"/>
      <c r="C889" s="43"/>
      <c r="D889" s="43"/>
      <c r="E889" s="43"/>
      <c r="F889" s="43"/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  <c r="V889" s="43"/>
      <c r="W889" s="43"/>
      <c r="X889" s="43"/>
      <c r="Y889" s="43"/>
      <c r="Z889" s="43"/>
      <c r="AA889" s="43"/>
      <c r="AB889" s="43"/>
      <c r="AC889" s="43"/>
      <c r="AD889" s="43"/>
      <c r="AE889" s="43"/>
      <c r="AF889" s="43"/>
      <c r="AG889" s="43"/>
      <c r="AH889" s="43"/>
    </row>
    <row r="890" spans="1:34" ht="15.75" customHeight="1" x14ac:dyDescent="0.25">
      <c r="A890" s="43"/>
      <c r="B890" s="43"/>
      <c r="C890" s="43"/>
      <c r="D890" s="43"/>
      <c r="E890" s="43"/>
      <c r="F890" s="43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  <c r="V890" s="43"/>
      <c r="W890" s="43"/>
      <c r="X890" s="43"/>
      <c r="Y890" s="43"/>
      <c r="Z890" s="43"/>
      <c r="AA890" s="43"/>
      <c r="AB890" s="43"/>
      <c r="AC890" s="43"/>
      <c r="AD890" s="43"/>
      <c r="AE890" s="43"/>
      <c r="AF890" s="43"/>
      <c r="AG890" s="43"/>
      <c r="AH890" s="43"/>
    </row>
    <row r="891" spans="1:34" ht="15.75" customHeight="1" x14ac:dyDescent="0.25">
      <c r="A891" s="43"/>
      <c r="B891" s="43"/>
      <c r="C891" s="43"/>
      <c r="D891" s="43"/>
      <c r="E891" s="43"/>
      <c r="F891" s="43"/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  <c r="AA891" s="43"/>
      <c r="AB891" s="43"/>
      <c r="AC891" s="43"/>
      <c r="AD891" s="43"/>
      <c r="AE891" s="43"/>
      <c r="AF891" s="43"/>
      <c r="AG891" s="43"/>
      <c r="AH891" s="43"/>
    </row>
    <row r="892" spans="1:34" ht="15.75" customHeight="1" x14ac:dyDescent="0.25">
      <c r="A892" s="43"/>
      <c r="B892" s="43"/>
      <c r="C892" s="43"/>
      <c r="D892" s="43"/>
      <c r="E892" s="43"/>
      <c r="F892" s="43"/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  <c r="V892" s="43"/>
      <c r="W892" s="43"/>
      <c r="X892" s="43"/>
      <c r="Y892" s="43"/>
      <c r="Z892" s="43"/>
      <c r="AA892" s="43"/>
      <c r="AB892" s="43"/>
      <c r="AC892" s="43"/>
      <c r="AD892" s="43"/>
      <c r="AE892" s="43"/>
      <c r="AF892" s="43"/>
      <c r="AG892" s="43"/>
      <c r="AH892" s="43"/>
    </row>
    <row r="893" spans="1:34" ht="15.75" customHeight="1" x14ac:dyDescent="0.25">
      <c r="A893" s="43"/>
      <c r="B893" s="43"/>
      <c r="C893" s="43"/>
      <c r="D893" s="43"/>
      <c r="E893" s="43"/>
      <c r="F893" s="43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  <c r="V893" s="43"/>
      <c r="W893" s="43"/>
      <c r="X893" s="43"/>
      <c r="Y893" s="43"/>
      <c r="Z893" s="43"/>
      <c r="AA893" s="43"/>
      <c r="AB893" s="43"/>
      <c r="AC893" s="43"/>
      <c r="AD893" s="43"/>
      <c r="AE893" s="43"/>
      <c r="AF893" s="43"/>
      <c r="AG893" s="43"/>
      <c r="AH893" s="43"/>
    </row>
    <row r="894" spans="1:34" ht="15.75" customHeight="1" x14ac:dyDescent="0.25">
      <c r="A894" s="43"/>
      <c r="B894" s="43"/>
      <c r="C894" s="43"/>
      <c r="D894" s="43"/>
      <c r="E894" s="43"/>
      <c r="F894" s="43"/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43"/>
      <c r="X894" s="43"/>
      <c r="Y894" s="43"/>
      <c r="Z894" s="43"/>
      <c r="AA894" s="43"/>
      <c r="AB894" s="43"/>
      <c r="AC894" s="43"/>
      <c r="AD894" s="43"/>
      <c r="AE894" s="43"/>
      <c r="AF894" s="43"/>
      <c r="AG894" s="43"/>
      <c r="AH894" s="43"/>
    </row>
    <row r="895" spans="1:34" ht="15.75" customHeight="1" x14ac:dyDescent="0.25">
      <c r="A895" s="43"/>
      <c r="B895" s="43"/>
      <c r="C895" s="43"/>
      <c r="D895" s="43"/>
      <c r="E895" s="43"/>
      <c r="F895" s="43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  <c r="V895" s="43"/>
      <c r="W895" s="43"/>
      <c r="X895" s="43"/>
      <c r="Y895" s="43"/>
      <c r="Z895" s="43"/>
      <c r="AA895" s="43"/>
      <c r="AB895" s="43"/>
      <c r="AC895" s="43"/>
      <c r="AD895" s="43"/>
      <c r="AE895" s="43"/>
      <c r="AF895" s="43"/>
      <c r="AG895" s="43"/>
      <c r="AH895" s="43"/>
    </row>
    <row r="896" spans="1:34" ht="15.75" customHeight="1" x14ac:dyDescent="0.25">
      <c r="A896" s="43"/>
      <c r="B896" s="43"/>
      <c r="C896" s="43"/>
      <c r="D896" s="43"/>
      <c r="E896" s="43"/>
      <c r="F896" s="43"/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  <c r="V896" s="43"/>
      <c r="W896" s="43"/>
      <c r="X896" s="43"/>
      <c r="Y896" s="43"/>
      <c r="Z896" s="43"/>
      <c r="AA896" s="43"/>
      <c r="AB896" s="43"/>
      <c r="AC896" s="43"/>
      <c r="AD896" s="43"/>
      <c r="AE896" s="43"/>
      <c r="AF896" s="43"/>
      <c r="AG896" s="43"/>
      <c r="AH896" s="43"/>
    </row>
    <row r="897" spans="1:34" ht="15.75" customHeight="1" x14ac:dyDescent="0.25">
      <c r="A897" s="43"/>
      <c r="B897" s="43"/>
      <c r="C897" s="43"/>
      <c r="D897" s="43"/>
      <c r="E897" s="43"/>
      <c r="F897" s="43"/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  <c r="V897" s="43"/>
      <c r="W897" s="43"/>
      <c r="X897" s="43"/>
      <c r="Y897" s="43"/>
      <c r="Z897" s="43"/>
      <c r="AA897" s="43"/>
      <c r="AB897" s="43"/>
      <c r="AC897" s="43"/>
      <c r="AD897" s="43"/>
      <c r="AE897" s="43"/>
      <c r="AF897" s="43"/>
      <c r="AG897" s="43"/>
      <c r="AH897" s="43"/>
    </row>
    <row r="898" spans="1:34" ht="15.75" customHeight="1" x14ac:dyDescent="0.25">
      <c r="A898" s="43"/>
      <c r="B898" s="43"/>
      <c r="C898" s="43"/>
      <c r="D898" s="43"/>
      <c r="E898" s="43"/>
      <c r="F898" s="43"/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  <c r="V898" s="43"/>
      <c r="W898" s="43"/>
      <c r="X898" s="43"/>
      <c r="Y898" s="43"/>
      <c r="Z898" s="43"/>
      <c r="AA898" s="43"/>
      <c r="AB898" s="43"/>
      <c r="AC898" s="43"/>
      <c r="AD898" s="43"/>
      <c r="AE898" s="43"/>
      <c r="AF898" s="43"/>
      <c r="AG898" s="43"/>
      <c r="AH898" s="43"/>
    </row>
    <row r="899" spans="1:34" ht="15.75" customHeight="1" x14ac:dyDescent="0.25">
      <c r="A899" s="43"/>
      <c r="B899" s="43"/>
      <c r="C899" s="43"/>
      <c r="D899" s="43"/>
      <c r="E899" s="43"/>
      <c r="F899" s="43"/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  <c r="AA899" s="43"/>
      <c r="AB899" s="43"/>
      <c r="AC899" s="43"/>
      <c r="AD899" s="43"/>
      <c r="AE899" s="43"/>
      <c r="AF899" s="43"/>
      <c r="AG899" s="43"/>
      <c r="AH899" s="43"/>
    </row>
    <row r="900" spans="1:34" ht="15.75" customHeight="1" x14ac:dyDescent="0.25">
      <c r="A900" s="43"/>
      <c r="B900" s="43"/>
      <c r="C900" s="43"/>
      <c r="D900" s="43"/>
      <c r="E900" s="43"/>
      <c r="F900" s="43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43"/>
      <c r="AA900" s="43"/>
      <c r="AB900" s="43"/>
      <c r="AC900" s="43"/>
      <c r="AD900" s="43"/>
      <c r="AE900" s="43"/>
      <c r="AF900" s="43"/>
      <c r="AG900" s="43"/>
      <c r="AH900" s="43"/>
    </row>
    <row r="901" spans="1:34" ht="15.75" customHeight="1" x14ac:dyDescent="0.25">
      <c r="A901" s="43"/>
      <c r="B901" s="43"/>
      <c r="C901" s="43"/>
      <c r="D901" s="43"/>
      <c r="E901" s="43"/>
      <c r="F901" s="43"/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  <c r="AA901" s="43"/>
      <c r="AB901" s="43"/>
      <c r="AC901" s="43"/>
      <c r="AD901" s="43"/>
      <c r="AE901" s="43"/>
      <c r="AF901" s="43"/>
      <c r="AG901" s="43"/>
      <c r="AH901" s="43"/>
    </row>
    <row r="902" spans="1:34" ht="15.75" customHeight="1" x14ac:dyDescent="0.25">
      <c r="A902" s="43"/>
      <c r="B902" s="43"/>
      <c r="C902" s="43"/>
      <c r="D902" s="43"/>
      <c r="E902" s="43"/>
      <c r="F902" s="43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  <c r="AA902" s="43"/>
      <c r="AB902" s="43"/>
      <c r="AC902" s="43"/>
      <c r="AD902" s="43"/>
      <c r="AE902" s="43"/>
      <c r="AF902" s="43"/>
      <c r="AG902" s="43"/>
      <c r="AH902" s="43"/>
    </row>
    <row r="903" spans="1:34" ht="15.75" customHeight="1" x14ac:dyDescent="0.25">
      <c r="A903" s="43"/>
      <c r="B903" s="43"/>
      <c r="C903" s="43"/>
      <c r="D903" s="43"/>
      <c r="E903" s="43"/>
      <c r="F903" s="43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  <c r="AA903" s="43"/>
      <c r="AB903" s="43"/>
      <c r="AC903" s="43"/>
      <c r="AD903" s="43"/>
      <c r="AE903" s="43"/>
      <c r="AF903" s="43"/>
      <c r="AG903" s="43"/>
      <c r="AH903" s="43"/>
    </row>
    <row r="904" spans="1:34" ht="15.75" customHeight="1" x14ac:dyDescent="0.25">
      <c r="A904" s="43"/>
      <c r="B904" s="43"/>
      <c r="C904" s="43"/>
      <c r="D904" s="43"/>
      <c r="E904" s="43"/>
      <c r="F904" s="43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  <c r="AA904" s="43"/>
      <c r="AB904" s="43"/>
      <c r="AC904" s="43"/>
      <c r="AD904" s="43"/>
      <c r="AE904" s="43"/>
      <c r="AF904" s="43"/>
      <c r="AG904" s="43"/>
      <c r="AH904" s="43"/>
    </row>
    <row r="905" spans="1:34" ht="15.75" customHeight="1" x14ac:dyDescent="0.25">
      <c r="A905" s="43"/>
      <c r="B905" s="43"/>
      <c r="C905" s="43"/>
      <c r="D905" s="43"/>
      <c r="E905" s="43"/>
      <c r="F905" s="43"/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  <c r="AA905" s="43"/>
      <c r="AB905" s="43"/>
      <c r="AC905" s="43"/>
      <c r="AD905" s="43"/>
      <c r="AE905" s="43"/>
      <c r="AF905" s="43"/>
      <c r="AG905" s="43"/>
      <c r="AH905" s="43"/>
    </row>
    <row r="906" spans="1:34" ht="15.75" customHeight="1" x14ac:dyDescent="0.25">
      <c r="A906" s="43"/>
      <c r="B906" s="43"/>
      <c r="C906" s="43"/>
      <c r="D906" s="43"/>
      <c r="E906" s="43"/>
      <c r="F906" s="43"/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  <c r="V906" s="43"/>
      <c r="W906" s="43"/>
      <c r="X906" s="43"/>
      <c r="Y906" s="43"/>
      <c r="Z906" s="43"/>
      <c r="AA906" s="43"/>
      <c r="AB906" s="43"/>
      <c r="AC906" s="43"/>
      <c r="AD906" s="43"/>
      <c r="AE906" s="43"/>
      <c r="AF906" s="43"/>
      <c r="AG906" s="43"/>
      <c r="AH906" s="43"/>
    </row>
    <row r="907" spans="1:34" ht="15.75" customHeight="1" x14ac:dyDescent="0.25">
      <c r="A907" s="43"/>
      <c r="B907" s="43"/>
      <c r="C907" s="43"/>
      <c r="D907" s="43"/>
      <c r="E907" s="43"/>
      <c r="F907" s="43"/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  <c r="V907" s="43"/>
      <c r="W907" s="43"/>
      <c r="X907" s="43"/>
      <c r="Y907" s="43"/>
      <c r="Z907" s="43"/>
      <c r="AA907" s="43"/>
      <c r="AB907" s="43"/>
      <c r="AC907" s="43"/>
      <c r="AD907" s="43"/>
      <c r="AE907" s="43"/>
      <c r="AF907" s="43"/>
      <c r="AG907" s="43"/>
      <c r="AH907" s="43"/>
    </row>
    <row r="908" spans="1:34" ht="15.75" customHeight="1" x14ac:dyDescent="0.25">
      <c r="A908" s="43"/>
      <c r="B908" s="43"/>
      <c r="C908" s="43"/>
      <c r="D908" s="43"/>
      <c r="E908" s="43"/>
      <c r="F908" s="43"/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43"/>
      <c r="X908" s="43"/>
      <c r="Y908" s="43"/>
      <c r="Z908" s="43"/>
      <c r="AA908" s="43"/>
      <c r="AB908" s="43"/>
      <c r="AC908" s="43"/>
      <c r="AD908" s="43"/>
      <c r="AE908" s="43"/>
      <c r="AF908" s="43"/>
      <c r="AG908" s="43"/>
      <c r="AH908" s="43"/>
    </row>
    <row r="909" spans="1:34" ht="15.75" customHeight="1" x14ac:dyDescent="0.25">
      <c r="A909" s="43"/>
      <c r="B909" s="43"/>
      <c r="C909" s="43"/>
      <c r="D909" s="43"/>
      <c r="E909" s="43"/>
      <c r="F909" s="43"/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  <c r="AA909" s="43"/>
      <c r="AB909" s="43"/>
      <c r="AC909" s="43"/>
      <c r="AD909" s="43"/>
      <c r="AE909" s="43"/>
      <c r="AF909" s="43"/>
      <c r="AG909" s="43"/>
      <c r="AH909" s="43"/>
    </row>
    <row r="910" spans="1:34" ht="15.75" customHeight="1" x14ac:dyDescent="0.25">
      <c r="A910" s="43"/>
      <c r="B910" s="43"/>
      <c r="C910" s="43"/>
      <c r="D910" s="43"/>
      <c r="E910" s="43"/>
      <c r="F910" s="43"/>
      <c r="G910" s="43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3"/>
      <c r="V910" s="43"/>
      <c r="W910" s="43"/>
      <c r="X910" s="43"/>
      <c r="Y910" s="43"/>
      <c r="Z910" s="43"/>
      <c r="AA910" s="43"/>
      <c r="AB910" s="43"/>
      <c r="AC910" s="43"/>
      <c r="AD910" s="43"/>
      <c r="AE910" s="43"/>
      <c r="AF910" s="43"/>
      <c r="AG910" s="43"/>
      <c r="AH910" s="43"/>
    </row>
    <row r="911" spans="1:34" ht="15.75" customHeight="1" x14ac:dyDescent="0.25">
      <c r="A911" s="43"/>
      <c r="B911" s="43"/>
      <c r="C911" s="43"/>
      <c r="D911" s="43"/>
      <c r="E911" s="43"/>
      <c r="F911" s="43"/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43"/>
      <c r="X911" s="43"/>
      <c r="Y911" s="43"/>
      <c r="Z911" s="43"/>
      <c r="AA911" s="43"/>
      <c r="AB911" s="43"/>
      <c r="AC911" s="43"/>
      <c r="AD911" s="43"/>
      <c r="AE911" s="43"/>
      <c r="AF911" s="43"/>
      <c r="AG911" s="43"/>
      <c r="AH911" s="43"/>
    </row>
    <row r="912" spans="1:34" ht="15.75" customHeight="1" x14ac:dyDescent="0.25">
      <c r="A912" s="43"/>
      <c r="B912" s="43"/>
      <c r="C912" s="43"/>
      <c r="D912" s="43"/>
      <c r="E912" s="43"/>
      <c r="F912" s="43"/>
      <c r="G912" s="43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43"/>
      <c r="V912" s="43"/>
      <c r="W912" s="43"/>
      <c r="X912" s="43"/>
      <c r="Y912" s="43"/>
      <c r="Z912" s="43"/>
      <c r="AA912" s="43"/>
      <c r="AB912" s="43"/>
      <c r="AC912" s="43"/>
      <c r="AD912" s="43"/>
      <c r="AE912" s="43"/>
      <c r="AF912" s="43"/>
      <c r="AG912" s="43"/>
      <c r="AH912" s="43"/>
    </row>
    <row r="913" spans="1:34" ht="15.75" customHeight="1" x14ac:dyDescent="0.25">
      <c r="A913" s="43"/>
      <c r="B913" s="43"/>
      <c r="C913" s="43"/>
      <c r="D913" s="43"/>
      <c r="E913" s="43"/>
      <c r="F913" s="43"/>
      <c r="G913" s="43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43"/>
      <c r="V913" s="43"/>
      <c r="W913" s="43"/>
      <c r="X913" s="43"/>
      <c r="Y913" s="43"/>
      <c r="Z913" s="43"/>
      <c r="AA913" s="43"/>
      <c r="AB913" s="43"/>
      <c r="AC913" s="43"/>
      <c r="AD913" s="43"/>
      <c r="AE913" s="43"/>
      <c r="AF913" s="43"/>
      <c r="AG913" s="43"/>
      <c r="AH913" s="43"/>
    </row>
    <row r="914" spans="1:34" ht="15.75" customHeight="1" x14ac:dyDescent="0.25">
      <c r="A914" s="43"/>
      <c r="B914" s="43"/>
      <c r="C914" s="43"/>
      <c r="D914" s="43"/>
      <c r="E914" s="43"/>
      <c r="F914" s="43"/>
      <c r="G914" s="43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43"/>
      <c r="V914" s="43"/>
      <c r="W914" s="43"/>
      <c r="X914" s="43"/>
      <c r="Y914" s="43"/>
      <c r="Z914" s="43"/>
      <c r="AA914" s="43"/>
      <c r="AB914" s="43"/>
      <c r="AC914" s="43"/>
      <c r="AD914" s="43"/>
      <c r="AE914" s="43"/>
      <c r="AF914" s="43"/>
      <c r="AG914" s="43"/>
      <c r="AH914" s="43"/>
    </row>
    <row r="915" spans="1:34" ht="15.75" customHeight="1" x14ac:dyDescent="0.25">
      <c r="A915" s="43"/>
      <c r="B915" s="43"/>
      <c r="C915" s="43"/>
      <c r="D915" s="43"/>
      <c r="E915" s="43"/>
      <c r="F915" s="43"/>
      <c r="G915" s="43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43"/>
      <c r="V915" s="43"/>
      <c r="W915" s="43"/>
      <c r="X915" s="43"/>
      <c r="Y915" s="43"/>
      <c r="Z915" s="43"/>
      <c r="AA915" s="43"/>
      <c r="AB915" s="43"/>
      <c r="AC915" s="43"/>
      <c r="AD915" s="43"/>
      <c r="AE915" s="43"/>
      <c r="AF915" s="43"/>
      <c r="AG915" s="43"/>
      <c r="AH915" s="43"/>
    </row>
    <row r="916" spans="1:34" ht="15.75" customHeight="1" x14ac:dyDescent="0.25">
      <c r="A916" s="43"/>
      <c r="B916" s="43"/>
      <c r="C916" s="43"/>
      <c r="D916" s="43"/>
      <c r="E916" s="43"/>
      <c r="F916" s="43"/>
      <c r="G916" s="43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43"/>
      <c r="V916" s="43"/>
      <c r="W916" s="43"/>
      <c r="X916" s="43"/>
      <c r="Y916" s="43"/>
      <c r="Z916" s="43"/>
      <c r="AA916" s="43"/>
      <c r="AB916" s="43"/>
      <c r="AC916" s="43"/>
      <c r="AD916" s="43"/>
      <c r="AE916" s="43"/>
      <c r="AF916" s="43"/>
      <c r="AG916" s="43"/>
      <c r="AH916" s="43"/>
    </row>
    <row r="917" spans="1:34" ht="15.75" customHeight="1" x14ac:dyDescent="0.25">
      <c r="A917" s="43"/>
      <c r="B917" s="43"/>
      <c r="C917" s="43"/>
      <c r="D917" s="43"/>
      <c r="E917" s="43"/>
      <c r="F917" s="43"/>
      <c r="G917" s="43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43"/>
      <c r="V917" s="43"/>
      <c r="W917" s="43"/>
      <c r="X917" s="43"/>
      <c r="Y917" s="43"/>
      <c r="Z917" s="43"/>
      <c r="AA917" s="43"/>
      <c r="AB917" s="43"/>
      <c r="AC917" s="43"/>
      <c r="AD917" s="43"/>
      <c r="AE917" s="43"/>
      <c r="AF917" s="43"/>
      <c r="AG917" s="43"/>
      <c r="AH917" s="43"/>
    </row>
    <row r="918" spans="1:34" ht="15.75" customHeight="1" x14ac:dyDescent="0.25">
      <c r="A918" s="43"/>
      <c r="B918" s="43"/>
      <c r="C918" s="43"/>
      <c r="D918" s="43"/>
      <c r="E918" s="43"/>
      <c r="F918" s="43"/>
      <c r="G918" s="43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43"/>
      <c r="V918" s="43"/>
      <c r="W918" s="43"/>
      <c r="X918" s="43"/>
      <c r="Y918" s="43"/>
      <c r="Z918" s="43"/>
      <c r="AA918" s="43"/>
      <c r="AB918" s="43"/>
      <c r="AC918" s="43"/>
      <c r="AD918" s="43"/>
      <c r="AE918" s="43"/>
      <c r="AF918" s="43"/>
      <c r="AG918" s="43"/>
      <c r="AH918" s="43"/>
    </row>
    <row r="919" spans="1:34" ht="15.75" customHeight="1" x14ac:dyDescent="0.25">
      <c r="A919" s="43"/>
      <c r="B919" s="43"/>
      <c r="C919" s="43"/>
      <c r="D919" s="43"/>
      <c r="E919" s="43"/>
      <c r="F919" s="43"/>
      <c r="G919" s="43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43"/>
      <c r="V919" s="43"/>
      <c r="W919" s="43"/>
      <c r="X919" s="43"/>
      <c r="Y919" s="43"/>
      <c r="Z919" s="43"/>
      <c r="AA919" s="43"/>
      <c r="AB919" s="43"/>
      <c r="AC919" s="43"/>
      <c r="AD919" s="43"/>
      <c r="AE919" s="43"/>
      <c r="AF919" s="43"/>
      <c r="AG919" s="43"/>
      <c r="AH919" s="43"/>
    </row>
    <row r="920" spans="1:34" ht="15.75" customHeight="1" x14ac:dyDescent="0.25">
      <c r="A920" s="43"/>
      <c r="B920" s="43"/>
      <c r="C920" s="43"/>
      <c r="D920" s="43"/>
      <c r="E920" s="43"/>
      <c r="F920" s="43"/>
      <c r="G920" s="43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43"/>
      <c r="V920" s="43"/>
      <c r="W920" s="43"/>
      <c r="X920" s="43"/>
      <c r="Y920" s="43"/>
      <c r="Z920" s="43"/>
      <c r="AA920" s="43"/>
      <c r="AB920" s="43"/>
      <c r="AC920" s="43"/>
      <c r="AD920" s="43"/>
      <c r="AE920" s="43"/>
      <c r="AF920" s="43"/>
      <c r="AG920" s="43"/>
      <c r="AH920" s="43"/>
    </row>
    <row r="921" spans="1:34" ht="15.75" customHeight="1" x14ac:dyDescent="0.25">
      <c r="A921" s="43"/>
      <c r="B921" s="43"/>
      <c r="C921" s="43"/>
      <c r="D921" s="43"/>
      <c r="E921" s="43"/>
      <c r="F921" s="43"/>
      <c r="G921" s="43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43"/>
      <c r="V921" s="43"/>
      <c r="W921" s="43"/>
      <c r="X921" s="43"/>
      <c r="Y921" s="43"/>
      <c r="Z921" s="43"/>
      <c r="AA921" s="43"/>
      <c r="AB921" s="43"/>
      <c r="AC921" s="43"/>
      <c r="AD921" s="43"/>
      <c r="AE921" s="43"/>
      <c r="AF921" s="43"/>
      <c r="AG921" s="43"/>
      <c r="AH921" s="43"/>
    </row>
    <row r="922" spans="1:34" ht="15.75" customHeight="1" x14ac:dyDescent="0.25">
      <c r="A922" s="43"/>
      <c r="B922" s="43"/>
      <c r="C922" s="43"/>
      <c r="D922" s="43"/>
      <c r="E922" s="43"/>
      <c r="F922" s="43"/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3"/>
      <c r="V922" s="43"/>
      <c r="W922" s="43"/>
      <c r="X922" s="43"/>
      <c r="Y922" s="43"/>
      <c r="Z922" s="43"/>
      <c r="AA922" s="43"/>
      <c r="AB922" s="43"/>
      <c r="AC922" s="43"/>
      <c r="AD922" s="43"/>
      <c r="AE922" s="43"/>
      <c r="AF922" s="43"/>
      <c r="AG922" s="43"/>
      <c r="AH922" s="43"/>
    </row>
    <row r="923" spans="1:34" ht="15.75" customHeight="1" x14ac:dyDescent="0.25">
      <c r="A923" s="43"/>
      <c r="B923" s="43"/>
      <c r="C923" s="43"/>
      <c r="D923" s="43"/>
      <c r="E923" s="43"/>
      <c r="F923" s="43"/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3"/>
      <c r="V923" s="43"/>
      <c r="W923" s="43"/>
      <c r="X923" s="43"/>
      <c r="Y923" s="43"/>
      <c r="Z923" s="43"/>
      <c r="AA923" s="43"/>
      <c r="AB923" s="43"/>
      <c r="AC923" s="43"/>
      <c r="AD923" s="43"/>
      <c r="AE923" s="43"/>
      <c r="AF923" s="43"/>
      <c r="AG923" s="43"/>
      <c r="AH923" s="43"/>
    </row>
    <row r="924" spans="1:34" ht="15.75" customHeight="1" x14ac:dyDescent="0.25">
      <c r="A924" s="43"/>
      <c r="B924" s="43"/>
      <c r="C924" s="43"/>
      <c r="D924" s="43"/>
      <c r="E924" s="43"/>
      <c r="F924" s="43"/>
      <c r="G924" s="4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43"/>
      <c r="V924" s="43"/>
      <c r="W924" s="43"/>
      <c r="X924" s="43"/>
      <c r="Y924" s="43"/>
      <c r="Z924" s="43"/>
      <c r="AA924" s="43"/>
      <c r="AB924" s="43"/>
      <c r="AC924" s="43"/>
      <c r="AD924" s="43"/>
      <c r="AE924" s="43"/>
      <c r="AF924" s="43"/>
      <c r="AG924" s="43"/>
      <c r="AH924" s="43"/>
    </row>
    <row r="925" spans="1:34" ht="15.75" customHeight="1" x14ac:dyDescent="0.25">
      <c r="A925" s="43"/>
      <c r="B925" s="43"/>
      <c r="C925" s="43"/>
      <c r="D925" s="43"/>
      <c r="E925" s="43"/>
      <c r="F925" s="43"/>
      <c r="G925" s="43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3"/>
      <c r="V925" s="43"/>
      <c r="W925" s="43"/>
      <c r="X925" s="43"/>
      <c r="Y925" s="43"/>
      <c r="Z925" s="43"/>
      <c r="AA925" s="43"/>
      <c r="AB925" s="43"/>
      <c r="AC925" s="43"/>
      <c r="AD925" s="43"/>
      <c r="AE925" s="43"/>
      <c r="AF925" s="43"/>
      <c r="AG925" s="43"/>
      <c r="AH925" s="43"/>
    </row>
    <row r="926" spans="1:34" ht="15.75" customHeight="1" x14ac:dyDescent="0.25">
      <c r="A926" s="43"/>
      <c r="B926" s="43"/>
      <c r="C926" s="43"/>
      <c r="D926" s="43"/>
      <c r="E926" s="43"/>
      <c r="F926" s="43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  <c r="V926" s="43"/>
      <c r="W926" s="43"/>
      <c r="X926" s="43"/>
      <c r="Y926" s="43"/>
      <c r="Z926" s="43"/>
      <c r="AA926" s="43"/>
      <c r="AB926" s="43"/>
      <c r="AC926" s="43"/>
      <c r="AD926" s="43"/>
      <c r="AE926" s="43"/>
      <c r="AF926" s="43"/>
      <c r="AG926" s="43"/>
      <c r="AH926" s="43"/>
    </row>
    <row r="927" spans="1:34" ht="15.75" customHeight="1" x14ac:dyDescent="0.25">
      <c r="A927" s="43"/>
      <c r="B927" s="43"/>
      <c r="C927" s="43"/>
      <c r="D927" s="43"/>
      <c r="E927" s="43"/>
      <c r="F927" s="43"/>
      <c r="G927" s="43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43"/>
      <c r="V927" s="43"/>
      <c r="W927" s="43"/>
      <c r="X927" s="43"/>
      <c r="Y927" s="43"/>
      <c r="Z927" s="43"/>
      <c r="AA927" s="43"/>
      <c r="AB927" s="43"/>
      <c r="AC927" s="43"/>
      <c r="AD927" s="43"/>
      <c r="AE927" s="43"/>
      <c r="AF927" s="43"/>
      <c r="AG927" s="43"/>
      <c r="AH927" s="43"/>
    </row>
    <row r="928" spans="1:34" ht="15.75" customHeight="1" x14ac:dyDescent="0.25">
      <c r="A928" s="43"/>
      <c r="B928" s="43"/>
      <c r="C928" s="43"/>
      <c r="D928" s="43"/>
      <c r="E928" s="43"/>
      <c r="F928" s="43"/>
      <c r="G928" s="43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43"/>
      <c r="V928" s="43"/>
      <c r="W928" s="43"/>
      <c r="X928" s="43"/>
      <c r="Y928" s="43"/>
      <c r="Z928" s="43"/>
      <c r="AA928" s="43"/>
      <c r="AB928" s="43"/>
      <c r="AC928" s="43"/>
      <c r="AD928" s="43"/>
      <c r="AE928" s="43"/>
      <c r="AF928" s="43"/>
      <c r="AG928" s="43"/>
      <c r="AH928" s="43"/>
    </row>
    <row r="929" spans="1:34" ht="15.75" customHeight="1" x14ac:dyDescent="0.25">
      <c r="A929" s="43"/>
      <c r="B929" s="43"/>
      <c r="C929" s="43"/>
      <c r="D929" s="43"/>
      <c r="E929" s="43"/>
      <c r="F929" s="43"/>
      <c r="G929" s="43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43"/>
      <c r="V929" s="43"/>
      <c r="W929" s="43"/>
      <c r="X929" s="43"/>
      <c r="Y929" s="43"/>
      <c r="Z929" s="43"/>
      <c r="AA929" s="43"/>
      <c r="AB929" s="43"/>
      <c r="AC929" s="43"/>
      <c r="AD929" s="43"/>
      <c r="AE929" s="43"/>
      <c r="AF929" s="43"/>
      <c r="AG929" s="43"/>
      <c r="AH929" s="43"/>
    </row>
    <row r="930" spans="1:34" ht="15.75" customHeight="1" x14ac:dyDescent="0.25">
      <c r="A930" s="43"/>
      <c r="B930" s="43"/>
      <c r="C930" s="43"/>
      <c r="D930" s="43"/>
      <c r="E930" s="43"/>
      <c r="F930" s="43"/>
      <c r="G930" s="43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3"/>
      <c r="V930" s="43"/>
      <c r="W930" s="43"/>
      <c r="X930" s="43"/>
      <c r="Y930" s="43"/>
      <c r="Z930" s="43"/>
      <c r="AA930" s="43"/>
      <c r="AB930" s="43"/>
      <c r="AC930" s="43"/>
      <c r="AD930" s="43"/>
      <c r="AE930" s="43"/>
      <c r="AF930" s="43"/>
      <c r="AG930" s="43"/>
      <c r="AH930" s="43"/>
    </row>
    <row r="931" spans="1:34" ht="15.75" customHeight="1" x14ac:dyDescent="0.25">
      <c r="A931" s="43"/>
      <c r="B931" s="43"/>
      <c r="C931" s="43"/>
      <c r="D931" s="43"/>
      <c r="E931" s="43"/>
      <c r="F931" s="43"/>
      <c r="G931" s="43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3"/>
      <c r="T931" s="43"/>
      <c r="U931" s="43"/>
      <c r="V931" s="43"/>
      <c r="W931" s="43"/>
      <c r="X931" s="43"/>
      <c r="Y931" s="43"/>
      <c r="Z931" s="43"/>
      <c r="AA931" s="43"/>
      <c r="AB931" s="43"/>
      <c r="AC931" s="43"/>
      <c r="AD931" s="43"/>
      <c r="AE931" s="43"/>
      <c r="AF931" s="43"/>
      <c r="AG931" s="43"/>
      <c r="AH931" s="43"/>
    </row>
    <row r="932" spans="1:34" ht="15.75" customHeight="1" x14ac:dyDescent="0.25">
      <c r="A932" s="43"/>
      <c r="B932" s="43"/>
      <c r="C932" s="43"/>
      <c r="D932" s="43"/>
      <c r="E932" s="43"/>
      <c r="F932" s="43"/>
      <c r="G932" s="43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43"/>
      <c r="S932" s="43"/>
      <c r="T932" s="43"/>
      <c r="U932" s="43"/>
      <c r="V932" s="43"/>
      <c r="W932" s="43"/>
      <c r="X932" s="43"/>
      <c r="Y932" s="43"/>
      <c r="Z932" s="43"/>
      <c r="AA932" s="43"/>
      <c r="AB932" s="43"/>
      <c r="AC932" s="43"/>
      <c r="AD932" s="43"/>
      <c r="AE932" s="43"/>
      <c r="AF932" s="43"/>
      <c r="AG932" s="43"/>
      <c r="AH932" s="43"/>
    </row>
    <row r="933" spans="1:34" ht="15.75" customHeight="1" x14ac:dyDescent="0.25">
      <c r="A933" s="43"/>
      <c r="B933" s="43"/>
      <c r="C933" s="43"/>
      <c r="D933" s="43"/>
      <c r="E933" s="43"/>
      <c r="F933" s="43"/>
      <c r="G933" s="43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3"/>
      <c r="T933" s="43"/>
      <c r="U933" s="43"/>
      <c r="V933" s="43"/>
      <c r="W933" s="43"/>
      <c r="X933" s="43"/>
      <c r="Y933" s="43"/>
      <c r="Z933" s="43"/>
      <c r="AA933" s="43"/>
      <c r="AB933" s="43"/>
      <c r="AC933" s="43"/>
      <c r="AD933" s="43"/>
      <c r="AE933" s="43"/>
      <c r="AF933" s="43"/>
      <c r="AG933" s="43"/>
      <c r="AH933" s="43"/>
    </row>
    <row r="934" spans="1:34" ht="15.75" customHeight="1" x14ac:dyDescent="0.25">
      <c r="A934" s="43"/>
      <c r="B934" s="43"/>
      <c r="C934" s="43"/>
      <c r="D934" s="43"/>
      <c r="E934" s="43"/>
      <c r="F934" s="43"/>
      <c r="G934" s="43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43"/>
      <c r="S934" s="43"/>
      <c r="T934" s="43"/>
      <c r="U934" s="43"/>
      <c r="V934" s="43"/>
      <c r="W934" s="43"/>
      <c r="X934" s="43"/>
      <c r="Y934" s="43"/>
      <c r="Z934" s="43"/>
      <c r="AA934" s="43"/>
      <c r="AB934" s="43"/>
      <c r="AC934" s="43"/>
      <c r="AD934" s="43"/>
      <c r="AE934" s="43"/>
      <c r="AF934" s="43"/>
      <c r="AG934" s="43"/>
      <c r="AH934" s="43"/>
    </row>
    <row r="935" spans="1:34" ht="15.75" customHeight="1" x14ac:dyDescent="0.25">
      <c r="A935" s="43"/>
      <c r="B935" s="43"/>
      <c r="C935" s="43"/>
      <c r="D935" s="43"/>
      <c r="E935" s="43"/>
      <c r="F935" s="43"/>
      <c r="G935" s="43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3"/>
      <c r="T935" s="43"/>
      <c r="U935" s="43"/>
      <c r="V935" s="43"/>
      <c r="W935" s="43"/>
      <c r="X935" s="43"/>
      <c r="Y935" s="43"/>
      <c r="Z935" s="43"/>
      <c r="AA935" s="43"/>
      <c r="AB935" s="43"/>
      <c r="AC935" s="43"/>
      <c r="AD935" s="43"/>
      <c r="AE935" s="43"/>
      <c r="AF935" s="43"/>
      <c r="AG935" s="43"/>
      <c r="AH935" s="43"/>
    </row>
    <row r="936" spans="1:34" ht="15.75" customHeight="1" x14ac:dyDescent="0.25">
      <c r="A936" s="43"/>
      <c r="B936" s="43"/>
      <c r="C936" s="43"/>
      <c r="D936" s="43"/>
      <c r="E936" s="43"/>
      <c r="F936" s="43"/>
      <c r="G936" s="43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43"/>
      <c r="V936" s="43"/>
      <c r="W936" s="43"/>
      <c r="X936" s="43"/>
      <c r="Y936" s="43"/>
      <c r="Z936" s="43"/>
      <c r="AA936" s="43"/>
      <c r="AB936" s="43"/>
      <c r="AC936" s="43"/>
      <c r="AD936" s="43"/>
      <c r="AE936" s="43"/>
      <c r="AF936" s="43"/>
      <c r="AG936" s="43"/>
      <c r="AH936" s="43"/>
    </row>
    <row r="937" spans="1:34" ht="15.75" customHeight="1" x14ac:dyDescent="0.25">
      <c r="A937" s="43"/>
      <c r="B937" s="43"/>
      <c r="C937" s="43"/>
      <c r="D937" s="43"/>
      <c r="E937" s="43"/>
      <c r="F937" s="43"/>
      <c r="G937" s="43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3"/>
      <c r="T937" s="43"/>
      <c r="U937" s="43"/>
      <c r="V937" s="43"/>
      <c r="W937" s="43"/>
      <c r="X937" s="43"/>
      <c r="Y937" s="43"/>
      <c r="Z937" s="43"/>
      <c r="AA937" s="43"/>
      <c r="AB937" s="43"/>
      <c r="AC937" s="43"/>
      <c r="AD937" s="43"/>
      <c r="AE937" s="43"/>
      <c r="AF937" s="43"/>
      <c r="AG937" s="43"/>
      <c r="AH937" s="43"/>
    </row>
    <row r="938" spans="1:34" ht="15.75" customHeight="1" x14ac:dyDescent="0.25">
      <c r="A938" s="43"/>
      <c r="B938" s="43"/>
      <c r="C938" s="43"/>
      <c r="D938" s="43"/>
      <c r="E938" s="43"/>
      <c r="F938" s="43"/>
      <c r="G938" s="43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43"/>
      <c r="S938" s="43"/>
      <c r="T938" s="43"/>
      <c r="U938" s="43"/>
      <c r="V938" s="43"/>
      <c r="W938" s="43"/>
      <c r="X938" s="43"/>
      <c r="Y938" s="43"/>
      <c r="Z938" s="43"/>
      <c r="AA938" s="43"/>
      <c r="AB938" s="43"/>
      <c r="AC938" s="43"/>
      <c r="AD938" s="43"/>
      <c r="AE938" s="43"/>
      <c r="AF938" s="43"/>
      <c r="AG938" s="43"/>
      <c r="AH938" s="43"/>
    </row>
    <row r="939" spans="1:34" ht="15.75" customHeight="1" x14ac:dyDescent="0.25">
      <c r="A939" s="43"/>
      <c r="B939" s="43"/>
      <c r="C939" s="43"/>
      <c r="D939" s="43"/>
      <c r="E939" s="43"/>
      <c r="F939" s="43"/>
      <c r="G939" s="43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3"/>
      <c r="T939" s="43"/>
      <c r="U939" s="43"/>
      <c r="V939" s="43"/>
      <c r="W939" s="43"/>
      <c r="X939" s="43"/>
      <c r="Y939" s="43"/>
      <c r="Z939" s="43"/>
      <c r="AA939" s="43"/>
      <c r="AB939" s="43"/>
      <c r="AC939" s="43"/>
      <c r="AD939" s="43"/>
      <c r="AE939" s="43"/>
      <c r="AF939" s="43"/>
      <c r="AG939" s="43"/>
      <c r="AH939" s="43"/>
    </row>
    <row r="940" spans="1:34" ht="15.75" customHeight="1" x14ac:dyDescent="0.25">
      <c r="A940" s="43"/>
      <c r="B940" s="43"/>
      <c r="C940" s="43"/>
      <c r="D940" s="43"/>
      <c r="E940" s="43"/>
      <c r="F940" s="43"/>
      <c r="G940" s="43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3"/>
      <c r="T940" s="43"/>
      <c r="U940" s="43"/>
      <c r="V940" s="43"/>
      <c r="W940" s="43"/>
      <c r="X940" s="43"/>
      <c r="Y940" s="43"/>
      <c r="Z940" s="43"/>
      <c r="AA940" s="43"/>
      <c r="AB940" s="43"/>
      <c r="AC940" s="43"/>
      <c r="AD940" s="43"/>
      <c r="AE940" s="43"/>
      <c r="AF940" s="43"/>
      <c r="AG940" s="43"/>
      <c r="AH940" s="43"/>
    </row>
    <row r="941" spans="1:34" ht="15.75" customHeight="1" x14ac:dyDescent="0.25">
      <c r="A941" s="43"/>
      <c r="B941" s="43"/>
      <c r="C941" s="43"/>
      <c r="D941" s="43"/>
      <c r="E941" s="43"/>
      <c r="F941" s="43"/>
      <c r="G941" s="43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  <c r="AA941" s="43"/>
      <c r="AB941" s="43"/>
      <c r="AC941" s="43"/>
      <c r="AD941" s="43"/>
      <c r="AE941" s="43"/>
      <c r="AF941" s="43"/>
      <c r="AG941" s="43"/>
      <c r="AH941" s="43"/>
    </row>
    <row r="942" spans="1:34" ht="15.75" customHeight="1" x14ac:dyDescent="0.25">
      <c r="A942" s="43"/>
      <c r="B942" s="43"/>
      <c r="C942" s="43"/>
      <c r="D942" s="43"/>
      <c r="E942" s="43"/>
      <c r="F942" s="43"/>
      <c r="G942" s="43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3"/>
      <c r="T942" s="43"/>
      <c r="U942" s="43"/>
      <c r="V942" s="43"/>
      <c r="W942" s="43"/>
      <c r="X942" s="43"/>
      <c r="Y942" s="43"/>
      <c r="Z942" s="43"/>
      <c r="AA942" s="43"/>
      <c r="AB942" s="43"/>
      <c r="AC942" s="43"/>
      <c r="AD942" s="43"/>
      <c r="AE942" s="43"/>
      <c r="AF942" s="43"/>
      <c r="AG942" s="43"/>
      <c r="AH942" s="43"/>
    </row>
    <row r="943" spans="1:34" ht="15.75" customHeight="1" x14ac:dyDescent="0.25">
      <c r="A943" s="43"/>
      <c r="B943" s="43"/>
      <c r="C943" s="43"/>
      <c r="D943" s="43"/>
      <c r="E943" s="43"/>
      <c r="F943" s="43"/>
      <c r="G943" s="43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43"/>
      <c r="T943" s="43"/>
      <c r="U943" s="43"/>
      <c r="V943" s="43"/>
      <c r="W943" s="43"/>
      <c r="X943" s="43"/>
      <c r="Y943" s="43"/>
      <c r="Z943" s="43"/>
      <c r="AA943" s="43"/>
      <c r="AB943" s="43"/>
      <c r="AC943" s="43"/>
      <c r="AD943" s="43"/>
      <c r="AE943" s="43"/>
      <c r="AF943" s="43"/>
      <c r="AG943" s="43"/>
      <c r="AH943" s="43"/>
    </row>
    <row r="944" spans="1:34" ht="15.75" customHeight="1" x14ac:dyDescent="0.25">
      <c r="A944" s="43"/>
      <c r="B944" s="43"/>
      <c r="C944" s="43"/>
      <c r="D944" s="43"/>
      <c r="E944" s="43"/>
      <c r="F944" s="43"/>
      <c r="G944" s="43"/>
      <c r="H944" s="43"/>
      <c r="I944" s="43"/>
      <c r="J944" s="43"/>
      <c r="K944" s="43"/>
      <c r="L944" s="43"/>
      <c r="M944" s="43"/>
      <c r="N944" s="43"/>
      <c r="O944" s="43"/>
      <c r="P944" s="43"/>
      <c r="Q944" s="43"/>
      <c r="R944" s="43"/>
      <c r="S944" s="43"/>
      <c r="T944" s="43"/>
      <c r="U944" s="43"/>
      <c r="V944" s="43"/>
      <c r="W944" s="43"/>
      <c r="X944" s="43"/>
      <c r="Y944" s="43"/>
      <c r="Z944" s="43"/>
      <c r="AA944" s="43"/>
      <c r="AB944" s="43"/>
      <c r="AC944" s="43"/>
      <c r="AD944" s="43"/>
      <c r="AE944" s="43"/>
      <c r="AF944" s="43"/>
      <c r="AG944" s="43"/>
      <c r="AH944" s="43"/>
    </row>
    <row r="945" spans="1:34" ht="15.75" customHeight="1" x14ac:dyDescent="0.25">
      <c r="A945" s="43"/>
      <c r="B945" s="43"/>
      <c r="C945" s="43"/>
      <c r="D945" s="43"/>
      <c r="E945" s="43"/>
      <c r="F945" s="43"/>
      <c r="G945" s="43"/>
      <c r="H945" s="43"/>
      <c r="I945" s="43"/>
      <c r="J945" s="43"/>
      <c r="K945" s="43"/>
      <c r="L945" s="43"/>
      <c r="M945" s="43"/>
      <c r="N945" s="43"/>
      <c r="O945" s="43"/>
      <c r="P945" s="43"/>
      <c r="Q945" s="43"/>
      <c r="R945" s="43"/>
      <c r="S945" s="43"/>
      <c r="T945" s="43"/>
      <c r="U945" s="43"/>
      <c r="V945" s="43"/>
      <c r="W945" s="43"/>
      <c r="X945" s="43"/>
      <c r="Y945" s="43"/>
      <c r="Z945" s="43"/>
      <c r="AA945" s="43"/>
      <c r="AB945" s="43"/>
      <c r="AC945" s="43"/>
      <c r="AD945" s="43"/>
      <c r="AE945" s="43"/>
      <c r="AF945" s="43"/>
      <c r="AG945" s="43"/>
      <c r="AH945" s="43"/>
    </row>
    <row r="946" spans="1:34" ht="15.75" customHeight="1" x14ac:dyDescent="0.25">
      <c r="A946" s="43"/>
      <c r="B946" s="43"/>
      <c r="C946" s="43"/>
      <c r="D946" s="43"/>
      <c r="E946" s="43"/>
      <c r="F946" s="43"/>
      <c r="G946" s="43"/>
      <c r="H946" s="43"/>
      <c r="I946" s="43"/>
      <c r="J946" s="43"/>
      <c r="K946" s="43"/>
      <c r="L946" s="43"/>
      <c r="M946" s="43"/>
      <c r="N946" s="43"/>
      <c r="O946" s="43"/>
      <c r="P946" s="43"/>
      <c r="Q946" s="43"/>
      <c r="R946" s="43"/>
      <c r="S946" s="43"/>
      <c r="T946" s="43"/>
      <c r="U946" s="43"/>
      <c r="V946" s="43"/>
      <c r="W946" s="43"/>
      <c r="X946" s="43"/>
      <c r="Y946" s="43"/>
      <c r="Z946" s="43"/>
      <c r="AA946" s="43"/>
      <c r="AB946" s="43"/>
      <c r="AC946" s="43"/>
      <c r="AD946" s="43"/>
      <c r="AE946" s="43"/>
      <c r="AF946" s="43"/>
      <c r="AG946" s="43"/>
      <c r="AH946" s="43"/>
    </row>
    <row r="947" spans="1:34" ht="15.75" customHeight="1" x14ac:dyDescent="0.25">
      <c r="A947" s="43"/>
      <c r="B947" s="43"/>
      <c r="C947" s="43"/>
      <c r="D947" s="43"/>
      <c r="E947" s="43"/>
      <c r="F947" s="43"/>
      <c r="G947" s="43"/>
      <c r="H947" s="43"/>
      <c r="I947" s="43"/>
      <c r="J947" s="43"/>
      <c r="K947" s="43"/>
      <c r="L947" s="43"/>
      <c r="M947" s="43"/>
      <c r="N947" s="43"/>
      <c r="O947" s="43"/>
      <c r="P947" s="43"/>
      <c r="Q947" s="43"/>
      <c r="R947" s="43"/>
      <c r="S947" s="43"/>
      <c r="T947" s="43"/>
      <c r="U947" s="43"/>
      <c r="V947" s="43"/>
      <c r="W947" s="43"/>
      <c r="X947" s="43"/>
      <c r="Y947" s="43"/>
      <c r="Z947" s="43"/>
      <c r="AA947" s="43"/>
      <c r="AB947" s="43"/>
      <c r="AC947" s="43"/>
      <c r="AD947" s="43"/>
      <c r="AE947" s="43"/>
      <c r="AF947" s="43"/>
      <c r="AG947" s="43"/>
      <c r="AH947" s="43"/>
    </row>
    <row r="948" spans="1:34" ht="15.75" customHeight="1" x14ac:dyDescent="0.25">
      <c r="A948" s="43"/>
      <c r="B948" s="43"/>
      <c r="C948" s="43"/>
      <c r="D948" s="43"/>
      <c r="E948" s="43"/>
      <c r="F948" s="43"/>
      <c r="G948" s="43"/>
      <c r="H948" s="43"/>
      <c r="I948" s="43"/>
      <c r="J948" s="43"/>
      <c r="K948" s="43"/>
      <c r="L948" s="43"/>
      <c r="M948" s="43"/>
      <c r="N948" s="43"/>
      <c r="O948" s="43"/>
      <c r="P948" s="43"/>
      <c r="Q948" s="43"/>
      <c r="R948" s="43"/>
      <c r="S948" s="43"/>
      <c r="T948" s="43"/>
      <c r="U948" s="43"/>
      <c r="V948" s="43"/>
      <c r="W948" s="43"/>
      <c r="X948" s="43"/>
      <c r="Y948" s="43"/>
      <c r="Z948" s="43"/>
      <c r="AA948" s="43"/>
      <c r="AB948" s="43"/>
      <c r="AC948" s="43"/>
      <c r="AD948" s="43"/>
      <c r="AE948" s="43"/>
      <c r="AF948" s="43"/>
      <c r="AG948" s="43"/>
      <c r="AH948" s="43"/>
    </row>
    <row r="949" spans="1:34" ht="15.75" customHeight="1" x14ac:dyDescent="0.25">
      <c r="A949" s="43"/>
      <c r="B949" s="43"/>
      <c r="C949" s="43"/>
      <c r="D949" s="43"/>
      <c r="E949" s="43"/>
      <c r="F949" s="43"/>
      <c r="G949" s="43"/>
      <c r="H949" s="43"/>
      <c r="I949" s="43"/>
      <c r="J949" s="43"/>
      <c r="K949" s="43"/>
      <c r="L949" s="43"/>
      <c r="M949" s="43"/>
      <c r="N949" s="43"/>
      <c r="O949" s="43"/>
      <c r="P949" s="43"/>
      <c r="Q949" s="43"/>
      <c r="R949" s="43"/>
      <c r="S949" s="43"/>
      <c r="T949" s="43"/>
      <c r="U949" s="43"/>
      <c r="V949" s="43"/>
      <c r="W949" s="43"/>
      <c r="X949" s="43"/>
      <c r="Y949" s="43"/>
      <c r="Z949" s="43"/>
      <c r="AA949" s="43"/>
      <c r="AB949" s="43"/>
      <c r="AC949" s="43"/>
      <c r="AD949" s="43"/>
      <c r="AE949" s="43"/>
      <c r="AF949" s="43"/>
      <c r="AG949" s="43"/>
      <c r="AH949" s="43"/>
    </row>
    <row r="950" spans="1:34" ht="15.75" customHeight="1" x14ac:dyDescent="0.25">
      <c r="A950" s="43"/>
      <c r="B950" s="43"/>
      <c r="C950" s="43"/>
      <c r="D950" s="43"/>
      <c r="E950" s="43"/>
      <c r="F950" s="43"/>
      <c r="G950" s="43"/>
      <c r="H950" s="43"/>
      <c r="I950" s="43"/>
      <c r="J950" s="43"/>
      <c r="K950" s="43"/>
      <c r="L950" s="43"/>
      <c r="M950" s="43"/>
      <c r="N950" s="43"/>
      <c r="O950" s="43"/>
      <c r="P950" s="43"/>
      <c r="Q950" s="43"/>
      <c r="R950" s="43"/>
      <c r="S950" s="43"/>
      <c r="T950" s="43"/>
      <c r="U950" s="43"/>
      <c r="V950" s="43"/>
      <c r="W950" s="43"/>
      <c r="X950" s="43"/>
      <c r="Y950" s="43"/>
      <c r="Z950" s="43"/>
      <c r="AA950" s="43"/>
      <c r="AB950" s="43"/>
      <c r="AC950" s="43"/>
      <c r="AD950" s="43"/>
      <c r="AE950" s="43"/>
      <c r="AF950" s="43"/>
      <c r="AG950" s="43"/>
      <c r="AH950" s="43"/>
    </row>
    <row r="951" spans="1:34" ht="15.75" customHeight="1" x14ac:dyDescent="0.25">
      <c r="A951" s="43"/>
      <c r="B951" s="43"/>
      <c r="C951" s="43"/>
      <c r="D951" s="43"/>
      <c r="E951" s="43"/>
      <c r="F951" s="43"/>
      <c r="G951" s="43"/>
      <c r="H951" s="43"/>
      <c r="I951" s="43"/>
      <c r="J951" s="43"/>
      <c r="K951" s="43"/>
      <c r="L951" s="43"/>
      <c r="M951" s="43"/>
      <c r="N951" s="43"/>
      <c r="O951" s="43"/>
      <c r="P951" s="43"/>
      <c r="Q951" s="43"/>
      <c r="R951" s="43"/>
      <c r="S951" s="43"/>
      <c r="T951" s="43"/>
      <c r="U951" s="43"/>
      <c r="V951" s="43"/>
      <c r="W951" s="43"/>
      <c r="X951" s="43"/>
      <c r="Y951" s="43"/>
      <c r="Z951" s="43"/>
      <c r="AA951" s="43"/>
      <c r="AB951" s="43"/>
      <c r="AC951" s="43"/>
      <c r="AD951" s="43"/>
      <c r="AE951" s="43"/>
      <c r="AF951" s="43"/>
      <c r="AG951" s="43"/>
      <c r="AH951" s="43"/>
    </row>
    <row r="952" spans="1:34" ht="15.75" customHeight="1" x14ac:dyDescent="0.25">
      <c r="A952" s="43"/>
      <c r="B952" s="43"/>
      <c r="C952" s="43"/>
      <c r="D952" s="43"/>
      <c r="E952" s="43"/>
      <c r="F952" s="43"/>
      <c r="G952" s="43"/>
      <c r="H952" s="43"/>
      <c r="I952" s="43"/>
      <c r="J952" s="43"/>
      <c r="K952" s="43"/>
      <c r="L952" s="43"/>
      <c r="M952" s="43"/>
      <c r="N952" s="43"/>
      <c r="O952" s="43"/>
      <c r="P952" s="43"/>
      <c r="Q952" s="43"/>
      <c r="R952" s="43"/>
      <c r="S952" s="43"/>
      <c r="T952" s="43"/>
      <c r="U952" s="43"/>
      <c r="V952" s="43"/>
      <c r="W952" s="43"/>
      <c r="X952" s="43"/>
      <c r="Y952" s="43"/>
      <c r="Z952" s="43"/>
      <c r="AA952" s="43"/>
      <c r="AB952" s="43"/>
      <c r="AC952" s="43"/>
      <c r="AD952" s="43"/>
      <c r="AE952" s="43"/>
      <c r="AF952" s="43"/>
      <c r="AG952" s="43"/>
      <c r="AH952" s="43"/>
    </row>
    <row r="953" spans="1:34" ht="15.75" customHeight="1" x14ac:dyDescent="0.25">
      <c r="A953" s="43"/>
      <c r="B953" s="43"/>
      <c r="C953" s="43"/>
      <c r="D953" s="43"/>
      <c r="E953" s="43"/>
      <c r="F953" s="43"/>
      <c r="G953" s="43"/>
      <c r="H953" s="43"/>
      <c r="I953" s="43"/>
      <c r="J953" s="43"/>
      <c r="K953" s="43"/>
      <c r="L953" s="43"/>
      <c r="M953" s="43"/>
      <c r="N953" s="43"/>
      <c r="O953" s="43"/>
      <c r="P953" s="43"/>
      <c r="Q953" s="43"/>
      <c r="R953" s="43"/>
      <c r="S953" s="43"/>
      <c r="T953" s="43"/>
      <c r="U953" s="43"/>
      <c r="V953" s="43"/>
      <c r="W953" s="43"/>
      <c r="X953" s="43"/>
      <c r="Y953" s="43"/>
      <c r="Z953" s="43"/>
      <c r="AA953" s="43"/>
      <c r="AB953" s="43"/>
      <c r="AC953" s="43"/>
      <c r="AD953" s="43"/>
      <c r="AE953" s="43"/>
      <c r="AF953" s="43"/>
      <c r="AG953" s="43"/>
      <c r="AH953" s="43"/>
    </row>
    <row r="954" spans="1:34" ht="15.75" customHeight="1" x14ac:dyDescent="0.25">
      <c r="A954" s="43"/>
      <c r="B954" s="43"/>
      <c r="C954" s="43"/>
      <c r="D954" s="43"/>
      <c r="E954" s="43"/>
      <c r="F954" s="43"/>
      <c r="G954" s="43"/>
      <c r="H954" s="43"/>
      <c r="I954" s="43"/>
      <c r="J954" s="43"/>
      <c r="K954" s="43"/>
      <c r="L954" s="43"/>
      <c r="M954" s="43"/>
      <c r="N954" s="43"/>
      <c r="O954" s="43"/>
      <c r="P954" s="43"/>
      <c r="Q954" s="43"/>
      <c r="R954" s="43"/>
      <c r="S954" s="43"/>
      <c r="T954" s="43"/>
      <c r="U954" s="43"/>
      <c r="V954" s="43"/>
      <c r="W954" s="43"/>
      <c r="X954" s="43"/>
      <c r="Y954" s="43"/>
      <c r="Z954" s="43"/>
      <c r="AA954" s="43"/>
      <c r="AB954" s="43"/>
      <c r="AC954" s="43"/>
      <c r="AD954" s="43"/>
      <c r="AE954" s="43"/>
      <c r="AF954" s="43"/>
      <c r="AG954" s="43"/>
      <c r="AH954" s="43"/>
    </row>
    <row r="955" spans="1:34" ht="15.75" customHeight="1" x14ac:dyDescent="0.25">
      <c r="A955" s="43"/>
      <c r="B955" s="43"/>
      <c r="C955" s="43"/>
      <c r="D955" s="43"/>
      <c r="E955" s="43"/>
      <c r="F955" s="43"/>
      <c r="G955" s="43"/>
      <c r="H955" s="43"/>
      <c r="I955" s="43"/>
      <c r="J955" s="43"/>
      <c r="K955" s="43"/>
      <c r="L955" s="43"/>
      <c r="M955" s="43"/>
      <c r="N955" s="43"/>
      <c r="O955" s="43"/>
      <c r="P955" s="43"/>
      <c r="Q955" s="43"/>
      <c r="R955" s="43"/>
      <c r="S955" s="43"/>
      <c r="T955" s="43"/>
      <c r="U955" s="43"/>
      <c r="V955" s="43"/>
      <c r="W955" s="43"/>
      <c r="X955" s="43"/>
      <c r="Y955" s="43"/>
      <c r="Z955" s="43"/>
      <c r="AA955" s="43"/>
      <c r="AB955" s="43"/>
      <c r="AC955" s="43"/>
      <c r="AD955" s="43"/>
      <c r="AE955" s="43"/>
      <c r="AF955" s="43"/>
      <c r="AG955" s="43"/>
      <c r="AH955" s="43"/>
    </row>
    <row r="956" spans="1:34" ht="15.75" customHeight="1" x14ac:dyDescent="0.25">
      <c r="A956" s="43"/>
      <c r="B956" s="43"/>
      <c r="C956" s="43"/>
      <c r="D956" s="43"/>
      <c r="E956" s="43"/>
      <c r="F956" s="43"/>
      <c r="G956" s="43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3"/>
      <c r="T956" s="43"/>
      <c r="U956" s="43"/>
      <c r="V956" s="43"/>
      <c r="W956" s="43"/>
      <c r="X956" s="43"/>
      <c r="Y956" s="43"/>
      <c r="Z956" s="43"/>
      <c r="AA956" s="43"/>
      <c r="AB956" s="43"/>
      <c r="AC956" s="43"/>
      <c r="AD956" s="43"/>
      <c r="AE956" s="43"/>
      <c r="AF956" s="43"/>
      <c r="AG956" s="43"/>
      <c r="AH956" s="43"/>
    </row>
    <row r="957" spans="1:34" ht="15.75" customHeight="1" x14ac:dyDescent="0.25">
      <c r="A957" s="43"/>
      <c r="B957" s="43"/>
      <c r="C957" s="43"/>
      <c r="D957" s="43"/>
      <c r="E957" s="43"/>
      <c r="F957" s="43"/>
      <c r="G957" s="43"/>
      <c r="H957" s="43"/>
      <c r="I957" s="43"/>
      <c r="J957" s="43"/>
      <c r="K957" s="43"/>
      <c r="L957" s="43"/>
      <c r="M957" s="43"/>
      <c r="N957" s="43"/>
      <c r="O957" s="43"/>
      <c r="P957" s="43"/>
      <c r="Q957" s="43"/>
      <c r="R957" s="43"/>
      <c r="S957" s="43"/>
      <c r="T957" s="43"/>
      <c r="U957" s="43"/>
      <c r="V957" s="43"/>
      <c r="W957" s="43"/>
      <c r="X957" s="43"/>
      <c r="Y957" s="43"/>
      <c r="Z957" s="43"/>
      <c r="AA957" s="43"/>
      <c r="AB957" s="43"/>
      <c r="AC957" s="43"/>
      <c r="AD957" s="43"/>
      <c r="AE957" s="43"/>
      <c r="AF957" s="43"/>
      <c r="AG957" s="43"/>
      <c r="AH957" s="43"/>
    </row>
    <row r="958" spans="1:34" ht="15.75" customHeight="1" x14ac:dyDescent="0.25">
      <c r="A958" s="43"/>
      <c r="B958" s="43"/>
      <c r="C958" s="43"/>
      <c r="D958" s="43"/>
      <c r="E958" s="43"/>
      <c r="F958" s="43"/>
      <c r="G958" s="43"/>
      <c r="H958" s="43"/>
      <c r="I958" s="43"/>
      <c r="J958" s="43"/>
      <c r="K958" s="43"/>
      <c r="L958" s="43"/>
      <c r="M958" s="43"/>
      <c r="N958" s="43"/>
      <c r="O958" s="43"/>
      <c r="P958" s="43"/>
      <c r="Q958" s="43"/>
      <c r="R958" s="43"/>
      <c r="S958" s="43"/>
      <c r="T958" s="43"/>
      <c r="U958" s="43"/>
      <c r="V958" s="43"/>
      <c r="W958" s="43"/>
      <c r="X958" s="43"/>
      <c r="Y958" s="43"/>
      <c r="Z958" s="43"/>
      <c r="AA958" s="43"/>
      <c r="AB958" s="43"/>
      <c r="AC958" s="43"/>
      <c r="AD958" s="43"/>
      <c r="AE958" s="43"/>
      <c r="AF958" s="43"/>
      <c r="AG958" s="43"/>
      <c r="AH958" s="43"/>
    </row>
    <row r="959" spans="1:34" ht="15.75" customHeight="1" x14ac:dyDescent="0.25">
      <c r="A959" s="43"/>
      <c r="B959" s="43"/>
      <c r="C959" s="43"/>
      <c r="D959" s="43"/>
      <c r="E959" s="43"/>
      <c r="F959" s="43"/>
      <c r="G959" s="43"/>
      <c r="H959" s="43"/>
      <c r="I959" s="43"/>
      <c r="J959" s="43"/>
      <c r="K959" s="43"/>
      <c r="L959" s="43"/>
      <c r="M959" s="43"/>
      <c r="N959" s="43"/>
      <c r="O959" s="43"/>
      <c r="P959" s="43"/>
      <c r="Q959" s="43"/>
      <c r="R959" s="43"/>
      <c r="S959" s="43"/>
      <c r="T959" s="43"/>
      <c r="U959" s="43"/>
      <c r="V959" s="43"/>
      <c r="W959" s="43"/>
      <c r="X959" s="43"/>
      <c r="Y959" s="43"/>
      <c r="Z959" s="43"/>
      <c r="AA959" s="43"/>
      <c r="AB959" s="43"/>
      <c r="AC959" s="43"/>
      <c r="AD959" s="43"/>
      <c r="AE959" s="43"/>
      <c r="AF959" s="43"/>
      <c r="AG959" s="43"/>
      <c r="AH959" s="43"/>
    </row>
    <row r="960" spans="1:34" ht="15.75" customHeight="1" x14ac:dyDescent="0.25">
      <c r="A960" s="43"/>
      <c r="B960" s="43"/>
      <c r="C960" s="43"/>
      <c r="D960" s="43"/>
      <c r="E960" s="43"/>
      <c r="F960" s="43"/>
      <c r="G960" s="43"/>
      <c r="H960" s="43"/>
      <c r="I960" s="43"/>
      <c r="J960" s="43"/>
      <c r="K960" s="43"/>
      <c r="L960" s="43"/>
      <c r="M960" s="43"/>
      <c r="N960" s="43"/>
      <c r="O960" s="43"/>
      <c r="P960" s="43"/>
      <c r="Q960" s="43"/>
      <c r="R960" s="43"/>
      <c r="S960" s="43"/>
      <c r="T960" s="43"/>
      <c r="U960" s="43"/>
      <c r="V960" s="43"/>
      <c r="W960" s="43"/>
      <c r="X960" s="43"/>
      <c r="Y960" s="43"/>
      <c r="Z960" s="43"/>
      <c r="AA960" s="43"/>
      <c r="AB960" s="43"/>
      <c r="AC960" s="43"/>
      <c r="AD960" s="43"/>
      <c r="AE960" s="43"/>
      <c r="AF960" s="43"/>
      <c r="AG960" s="43"/>
      <c r="AH960" s="43"/>
    </row>
    <row r="961" spans="1:34" ht="15.75" customHeight="1" x14ac:dyDescent="0.25">
      <c r="A961" s="43"/>
      <c r="B961" s="43"/>
      <c r="C961" s="43"/>
      <c r="D961" s="43"/>
      <c r="E961" s="43"/>
      <c r="F961" s="43"/>
      <c r="G961" s="43"/>
      <c r="H961" s="43"/>
      <c r="I961" s="43"/>
      <c r="J961" s="43"/>
      <c r="K961" s="43"/>
      <c r="L961" s="43"/>
      <c r="M961" s="43"/>
      <c r="N961" s="43"/>
      <c r="O961" s="43"/>
      <c r="P961" s="43"/>
      <c r="Q961" s="43"/>
      <c r="R961" s="43"/>
      <c r="S961" s="43"/>
      <c r="T961" s="43"/>
      <c r="U961" s="43"/>
      <c r="V961" s="43"/>
      <c r="W961" s="43"/>
      <c r="X961" s="43"/>
      <c r="Y961" s="43"/>
      <c r="Z961" s="43"/>
      <c r="AA961" s="43"/>
      <c r="AB961" s="43"/>
      <c r="AC961" s="43"/>
      <c r="AD961" s="43"/>
      <c r="AE961" s="43"/>
      <c r="AF961" s="43"/>
      <c r="AG961" s="43"/>
      <c r="AH961" s="43"/>
    </row>
    <row r="962" spans="1:34" ht="15.75" customHeight="1" x14ac:dyDescent="0.25">
      <c r="A962" s="43"/>
      <c r="B962" s="43"/>
      <c r="C962" s="43"/>
      <c r="D962" s="43"/>
      <c r="E962" s="43"/>
      <c r="F962" s="43"/>
      <c r="G962" s="43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43"/>
      <c r="S962" s="43"/>
      <c r="T962" s="43"/>
      <c r="U962" s="43"/>
      <c r="V962" s="43"/>
      <c r="W962" s="43"/>
      <c r="X962" s="43"/>
      <c r="Y962" s="43"/>
      <c r="Z962" s="43"/>
      <c r="AA962" s="43"/>
      <c r="AB962" s="43"/>
      <c r="AC962" s="43"/>
      <c r="AD962" s="43"/>
      <c r="AE962" s="43"/>
      <c r="AF962" s="43"/>
      <c r="AG962" s="43"/>
      <c r="AH962" s="43"/>
    </row>
    <row r="963" spans="1:34" ht="15.75" customHeight="1" x14ac:dyDescent="0.25">
      <c r="A963" s="43"/>
      <c r="B963" s="43"/>
      <c r="C963" s="43"/>
      <c r="D963" s="43"/>
      <c r="E963" s="43"/>
      <c r="F963" s="43"/>
      <c r="G963" s="43"/>
      <c r="H963" s="43"/>
      <c r="I963" s="43"/>
      <c r="J963" s="43"/>
      <c r="K963" s="43"/>
      <c r="L963" s="43"/>
      <c r="M963" s="43"/>
      <c r="N963" s="43"/>
      <c r="O963" s="43"/>
      <c r="P963" s="43"/>
      <c r="Q963" s="43"/>
      <c r="R963" s="43"/>
      <c r="S963" s="43"/>
      <c r="T963" s="43"/>
      <c r="U963" s="43"/>
      <c r="V963" s="43"/>
      <c r="W963" s="43"/>
      <c r="X963" s="43"/>
      <c r="Y963" s="43"/>
      <c r="Z963" s="43"/>
      <c r="AA963" s="43"/>
      <c r="AB963" s="43"/>
      <c r="AC963" s="43"/>
      <c r="AD963" s="43"/>
      <c r="AE963" s="43"/>
      <c r="AF963" s="43"/>
      <c r="AG963" s="43"/>
      <c r="AH963" s="43"/>
    </row>
    <row r="964" spans="1:34" ht="15.75" customHeight="1" x14ac:dyDescent="0.25">
      <c r="A964" s="43"/>
      <c r="B964" s="43"/>
      <c r="C964" s="43"/>
      <c r="D964" s="43"/>
      <c r="E964" s="43"/>
      <c r="F964" s="43"/>
      <c r="G964" s="43"/>
      <c r="H964" s="43"/>
      <c r="I964" s="43"/>
      <c r="J964" s="43"/>
      <c r="K964" s="43"/>
      <c r="L964" s="43"/>
      <c r="M964" s="43"/>
      <c r="N964" s="43"/>
      <c r="O964" s="43"/>
      <c r="P964" s="43"/>
      <c r="Q964" s="43"/>
      <c r="R964" s="43"/>
      <c r="S964" s="43"/>
      <c r="T964" s="43"/>
      <c r="U964" s="43"/>
      <c r="V964" s="43"/>
      <c r="W964" s="43"/>
      <c r="X964" s="43"/>
      <c r="Y964" s="43"/>
      <c r="Z964" s="43"/>
      <c r="AA964" s="43"/>
      <c r="AB964" s="43"/>
      <c r="AC964" s="43"/>
      <c r="AD964" s="43"/>
      <c r="AE964" s="43"/>
      <c r="AF964" s="43"/>
      <c r="AG964" s="43"/>
      <c r="AH964" s="43"/>
    </row>
    <row r="965" spans="1:34" ht="15.75" customHeight="1" x14ac:dyDescent="0.25">
      <c r="A965" s="43"/>
      <c r="B965" s="43"/>
      <c r="C965" s="43"/>
      <c r="D965" s="43"/>
      <c r="E965" s="43"/>
      <c r="F965" s="43"/>
      <c r="G965" s="43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R965" s="43"/>
      <c r="S965" s="43"/>
      <c r="T965" s="43"/>
      <c r="U965" s="43"/>
      <c r="V965" s="43"/>
      <c r="W965" s="43"/>
      <c r="X965" s="43"/>
      <c r="Y965" s="43"/>
      <c r="Z965" s="43"/>
      <c r="AA965" s="43"/>
      <c r="AB965" s="43"/>
      <c r="AC965" s="43"/>
      <c r="AD965" s="43"/>
      <c r="AE965" s="43"/>
      <c r="AF965" s="43"/>
      <c r="AG965" s="43"/>
      <c r="AH965" s="43"/>
    </row>
    <row r="966" spans="1:34" ht="15.75" customHeight="1" x14ac:dyDescent="0.25">
      <c r="A966" s="43"/>
      <c r="B966" s="43"/>
      <c r="C966" s="43"/>
      <c r="D966" s="43"/>
      <c r="E966" s="43"/>
      <c r="F966" s="43"/>
      <c r="G966" s="43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43"/>
      <c r="S966" s="43"/>
      <c r="T966" s="43"/>
      <c r="U966" s="43"/>
      <c r="V966" s="43"/>
      <c r="W966" s="43"/>
      <c r="X966" s="43"/>
      <c r="Y966" s="43"/>
      <c r="Z966" s="43"/>
      <c r="AA966" s="43"/>
      <c r="AB966" s="43"/>
      <c r="AC966" s="43"/>
      <c r="AD966" s="43"/>
      <c r="AE966" s="43"/>
      <c r="AF966" s="43"/>
      <c r="AG966" s="43"/>
      <c r="AH966" s="43"/>
    </row>
    <row r="967" spans="1:34" ht="15.75" customHeight="1" x14ac:dyDescent="0.25">
      <c r="A967" s="43"/>
      <c r="B967" s="43"/>
      <c r="C967" s="43"/>
      <c r="D967" s="43"/>
      <c r="E967" s="43"/>
      <c r="F967" s="43"/>
      <c r="G967" s="43"/>
      <c r="H967" s="43"/>
      <c r="I967" s="43"/>
      <c r="J967" s="43"/>
      <c r="K967" s="43"/>
      <c r="L967" s="43"/>
      <c r="M967" s="43"/>
      <c r="N967" s="43"/>
      <c r="O967" s="43"/>
      <c r="P967" s="43"/>
      <c r="Q967" s="43"/>
      <c r="R967" s="43"/>
      <c r="S967" s="43"/>
      <c r="T967" s="43"/>
      <c r="U967" s="43"/>
      <c r="V967" s="43"/>
      <c r="W967" s="43"/>
      <c r="X967" s="43"/>
      <c r="Y967" s="43"/>
      <c r="Z967" s="43"/>
      <c r="AA967" s="43"/>
      <c r="AB967" s="43"/>
      <c r="AC967" s="43"/>
      <c r="AD967" s="43"/>
      <c r="AE967" s="43"/>
      <c r="AF967" s="43"/>
      <c r="AG967" s="43"/>
      <c r="AH967" s="43"/>
    </row>
    <row r="968" spans="1:34" ht="15.75" customHeight="1" x14ac:dyDescent="0.25">
      <c r="A968" s="43"/>
      <c r="B968" s="43"/>
      <c r="C968" s="43"/>
      <c r="D968" s="43"/>
      <c r="E968" s="43"/>
      <c r="F968" s="43"/>
      <c r="G968" s="43"/>
      <c r="H968" s="43"/>
      <c r="I968" s="43"/>
      <c r="J968" s="43"/>
      <c r="K968" s="43"/>
      <c r="L968" s="43"/>
      <c r="M968" s="43"/>
      <c r="N968" s="43"/>
      <c r="O968" s="43"/>
      <c r="P968" s="43"/>
      <c r="Q968" s="43"/>
      <c r="R968" s="43"/>
      <c r="S968" s="43"/>
      <c r="T968" s="43"/>
      <c r="U968" s="43"/>
      <c r="V968" s="43"/>
      <c r="W968" s="43"/>
      <c r="X968" s="43"/>
      <c r="Y968" s="43"/>
      <c r="Z968" s="43"/>
      <c r="AA968" s="43"/>
      <c r="AB968" s="43"/>
      <c r="AC968" s="43"/>
      <c r="AD968" s="43"/>
      <c r="AE968" s="43"/>
      <c r="AF968" s="43"/>
      <c r="AG968" s="43"/>
      <c r="AH968" s="43"/>
    </row>
    <row r="969" spans="1:34" ht="15.75" customHeight="1" x14ac:dyDescent="0.25">
      <c r="A969" s="43"/>
      <c r="B969" s="43"/>
      <c r="C969" s="43"/>
      <c r="D969" s="43"/>
      <c r="E969" s="43"/>
      <c r="F969" s="43"/>
      <c r="G969" s="43"/>
      <c r="H969" s="43"/>
      <c r="I969" s="43"/>
      <c r="J969" s="43"/>
      <c r="K969" s="43"/>
      <c r="L969" s="43"/>
      <c r="M969" s="43"/>
      <c r="N969" s="43"/>
      <c r="O969" s="43"/>
      <c r="P969" s="43"/>
      <c r="Q969" s="43"/>
      <c r="R969" s="43"/>
      <c r="S969" s="43"/>
      <c r="T969" s="43"/>
      <c r="U969" s="43"/>
      <c r="V969" s="43"/>
      <c r="W969" s="43"/>
      <c r="X969" s="43"/>
      <c r="Y969" s="43"/>
      <c r="Z969" s="43"/>
      <c r="AA969" s="43"/>
      <c r="AB969" s="43"/>
      <c r="AC969" s="43"/>
      <c r="AD969" s="43"/>
      <c r="AE969" s="43"/>
      <c r="AF969" s="43"/>
      <c r="AG969" s="43"/>
      <c r="AH969" s="43"/>
    </row>
    <row r="970" spans="1:34" ht="15.75" customHeight="1" x14ac:dyDescent="0.25">
      <c r="A970" s="43"/>
      <c r="B970" s="43"/>
      <c r="C970" s="43"/>
      <c r="D970" s="43"/>
      <c r="E970" s="43"/>
      <c r="F970" s="43"/>
      <c r="G970" s="43"/>
      <c r="H970" s="43"/>
      <c r="I970" s="43"/>
      <c r="J970" s="43"/>
      <c r="K970" s="43"/>
      <c r="L970" s="43"/>
      <c r="M970" s="43"/>
      <c r="N970" s="43"/>
      <c r="O970" s="43"/>
      <c r="P970" s="43"/>
      <c r="Q970" s="43"/>
      <c r="R970" s="43"/>
      <c r="S970" s="43"/>
      <c r="T970" s="43"/>
      <c r="U970" s="43"/>
      <c r="V970" s="43"/>
      <c r="W970" s="43"/>
      <c r="X970" s="43"/>
      <c r="Y970" s="43"/>
      <c r="Z970" s="43"/>
      <c r="AA970" s="43"/>
      <c r="AB970" s="43"/>
      <c r="AC970" s="43"/>
      <c r="AD970" s="43"/>
      <c r="AE970" s="43"/>
      <c r="AF970" s="43"/>
      <c r="AG970" s="43"/>
      <c r="AH970" s="43"/>
    </row>
    <row r="971" spans="1:34" ht="15.75" customHeight="1" x14ac:dyDescent="0.25">
      <c r="A971" s="43"/>
      <c r="B971" s="43"/>
      <c r="C971" s="43"/>
      <c r="D971" s="43"/>
      <c r="E971" s="43"/>
      <c r="F971" s="43"/>
      <c r="G971" s="43"/>
      <c r="H971" s="43"/>
      <c r="I971" s="43"/>
      <c r="J971" s="43"/>
      <c r="K971" s="43"/>
      <c r="L971" s="43"/>
      <c r="M971" s="43"/>
      <c r="N971" s="43"/>
      <c r="O971" s="43"/>
      <c r="P971" s="43"/>
      <c r="Q971" s="43"/>
      <c r="R971" s="43"/>
      <c r="S971" s="43"/>
      <c r="T971" s="43"/>
      <c r="U971" s="43"/>
      <c r="V971" s="43"/>
      <c r="W971" s="43"/>
      <c r="X971" s="43"/>
      <c r="Y971" s="43"/>
      <c r="Z971" s="43"/>
      <c r="AA971" s="43"/>
      <c r="AB971" s="43"/>
      <c r="AC971" s="43"/>
      <c r="AD971" s="43"/>
      <c r="AE971" s="43"/>
      <c r="AF971" s="43"/>
      <c r="AG971" s="43"/>
      <c r="AH971" s="43"/>
    </row>
    <row r="972" spans="1:34" ht="15.75" customHeight="1" x14ac:dyDescent="0.25">
      <c r="A972" s="43"/>
      <c r="B972" s="43"/>
      <c r="C972" s="43"/>
      <c r="D972" s="43"/>
      <c r="E972" s="43"/>
      <c r="F972" s="43"/>
      <c r="G972" s="43"/>
      <c r="H972" s="43"/>
      <c r="I972" s="43"/>
      <c r="J972" s="43"/>
      <c r="K972" s="43"/>
      <c r="L972" s="43"/>
      <c r="M972" s="43"/>
      <c r="N972" s="43"/>
      <c r="O972" s="43"/>
      <c r="P972" s="43"/>
      <c r="Q972" s="43"/>
      <c r="R972" s="43"/>
      <c r="S972" s="43"/>
      <c r="T972" s="43"/>
      <c r="U972" s="43"/>
      <c r="V972" s="43"/>
      <c r="W972" s="43"/>
      <c r="X972" s="43"/>
      <c r="Y972" s="43"/>
      <c r="Z972" s="43"/>
      <c r="AA972" s="43"/>
      <c r="AB972" s="43"/>
      <c r="AC972" s="43"/>
      <c r="AD972" s="43"/>
      <c r="AE972" s="43"/>
      <c r="AF972" s="43"/>
      <c r="AG972" s="43"/>
      <c r="AH972" s="43"/>
    </row>
    <row r="973" spans="1:34" ht="15.75" customHeight="1" x14ac:dyDescent="0.25">
      <c r="A973" s="43"/>
      <c r="B973" s="43"/>
      <c r="C973" s="43"/>
      <c r="D973" s="43"/>
      <c r="E973" s="43"/>
      <c r="F973" s="43"/>
      <c r="G973" s="43"/>
      <c r="H973" s="43"/>
      <c r="I973" s="43"/>
      <c r="J973" s="43"/>
      <c r="K973" s="43"/>
      <c r="L973" s="43"/>
      <c r="M973" s="43"/>
      <c r="N973" s="43"/>
      <c r="O973" s="43"/>
      <c r="P973" s="43"/>
      <c r="Q973" s="43"/>
      <c r="R973" s="43"/>
      <c r="S973" s="43"/>
      <c r="T973" s="43"/>
      <c r="U973" s="43"/>
      <c r="V973" s="43"/>
      <c r="W973" s="43"/>
      <c r="X973" s="43"/>
      <c r="Y973" s="43"/>
      <c r="Z973" s="43"/>
      <c r="AA973" s="43"/>
      <c r="AB973" s="43"/>
      <c r="AC973" s="43"/>
      <c r="AD973" s="43"/>
      <c r="AE973" s="43"/>
      <c r="AF973" s="43"/>
      <c r="AG973" s="43"/>
      <c r="AH973" s="43"/>
    </row>
    <row r="974" spans="1:34" ht="15.75" customHeight="1" x14ac:dyDescent="0.25">
      <c r="A974" s="43"/>
      <c r="B974" s="43"/>
      <c r="C974" s="43"/>
      <c r="D974" s="43"/>
      <c r="E974" s="43"/>
      <c r="F974" s="43"/>
      <c r="G974" s="43"/>
      <c r="H974" s="43"/>
      <c r="I974" s="43"/>
      <c r="J974" s="43"/>
      <c r="K974" s="43"/>
      <c r="L974" s="43"/>
      <c r="M974" s="43"/>
      <c r="N974" s="43"/>
      <c r="O974" s="43"/>
      <c r="P974" s="43"/>
      <c r="Q974" s="43"/>
      <c r="R974" s="43"/>
      <c r="S974" s="43"/>
      <c r="T974" s="43"/>
      <c r="U974" s="43"/>
      <c r="V974" s="43"/>
      <c r="W974" s="43"/>
      <c r="X974" s="43"/>
      <c r="Y974" s="43"/>
      <c r="Z974" s="43"/>
      <c r="AA974" s="43"/>
      <c r="AB974" s="43"/>
      <c r="AC974" s="43"/>
      <c r="AD974" s="43"/>
      <c r="AE974" s="43"/>
      <c r="AF974" s="43"/>
      <c r="AG974" s="43"/>
      <c r="AH974" s="43"/>
    </row>
    <row r="975" spans="1:34" ht="15.75" customHeight="1" x14ac:dyDescent="0.25">
      <c r="A975" s="43"/>
      <c r="B975" s="43"/>
      <c r="C975" s="43"/>
      <c r="D975" s="43"/>
      <c r="E975" s="43"/>
      <c r="F975" s="43"/>
      <c r="G975" s="43"/>
      <c r="H975" s="43"/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43"/>
      <c r="U975" s="43"/>
      <c r="V975" s="43"/>
      <c r="W975" s="43"/>
      <c r="X975" s="43"/>
      <c r="Y975" s="43"/>
      <c r="Z975" s="43"/>
      <c r="AA975" s="43"/>
      <c r="AB975" s="43"/>
      <c r="AC975" s="43"/>
      <c r="AD975" s="43"/>
      <c r="AE975" s="43"/>
      <c r="AF975" s="43"/>
      <c r="AG975" s="43"/>
      <c r="AH975" s="43"/>
    </row>
    <row r="976" spans="1:34" ht="15.75" customHeight="1" x14ac:dyDescent="0.25">
      <c r="A976" s="43"/>
      <c r="B976" s="43"/>
      <c r="C976" s="43"/>
      <c r="D976" s="43"/>
      <c r="E976" s="43"/>
      <c r="F976" s="43"/>
      <c r="G976" s="43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43"/>
      <c r="U976" s="43"/>
      <c r="V976" s="43"/>
      <c r="W976" s="43"/>
      <c r="X976" s="43"/>
      <c r="Y976" s="43"/>
      <c r="Z976" s="43"/>
      <c r="AA976" s="43"/>
      <c r="AB976" s="43"/>
      <c r="AC976" s="43"/>
      <c r="AD976" s="43"/>
      <c r="AE976" s="43"/>
      <c r="AF976" s="43"/>
      <c r="AG976" s="43"/>
      <c r="AH976" s="43"/>
    </row>
    <row r="977" spans="1:34" ht="15.75" customHeight="1" x14ac:dyDescent="0.25">
      <c r="A977" s="43"/>
      <c r="B977" s="43"/>
      <c r="C977" s="43"/>
      <c r="D977" s="43"/>
      <c r="E977" s="43"/>
      <c r="F977" s="43"/>
      <c r="G977" s="43"/>
      <c r="H977" s="43"/>
      <c r="I977" s="43"/>
      <c r="J977" s="43"/>
      <c r="K977" s="43"/>
      <c r="L977" s="43"/>
      <c r="M977" s="43"/>
      <c r="N977" s="43"/>
      <c r="O977" s="43"/>
      <c r="P977" s="43"/>
      <c r="Q977" s="43"/>
      <c r="R977" s="43"/>
      <c r="S977" s="43"/>
      <c r="T977" s="43"/>
      <c r="U977" s="43"/>
      <c r="V977" s="43"/>
      <c r="W977" s="43"/>
      <c r="X977" s="43"/>
      <c r="Y977" s="43"/>
      <c r="Z977" s="43"/>
      <c r="AA977" s="43"/>
      <c r="AB977" s="43"/>
      <c r="AC977" s="43"/>
      <c r="AD977" s="43"/>
      <c r="AE977" s="43"/>
      <c r="AF977" s="43"/>
      <c r="AG977" s="43"/>
      <c r="AH977" s="43"/>
    </row>
    <row r="978" spans="1:34" ht="15.75" customHeight="1" x14ac:dyDescent="0.25">
      <c r="A978" s="43"/>
      <c r="B978" s="43"/>
      <c r="C978" s="43"/>
      <c r="D978" s="43"/>
      <c r="E978" s="43"/>
      <c r="F978" s="43"/>
      <c r="G978" s="43"/>
      <c r="H978" s="43"/>
      <c r="I978" s="43"/>
      <c r="J978" s="43"/>
      <c r="K978" s="43"/>
      <c r="L978" s="43"/>
      <c r="M978" s="43"/>
      <c r="N978" s="43"/>
      <c r="O978" s="43"/>
      <c r="P978" s="43"/>
      <c r="Q978" s="43"/>
      <c r="R978" s="43"/>
      <c r="S978" s="43"/>
      <c r="T978" s="43"/>
      <c r="U978" s="43"/>
      <c r="V978" s="43"/>
      <c r="W978" s="43"/>
      <c r="X978" s="43"/>
      <c r="Y978" s="43"/>
      <c r="Z978" s="43"/>
      <c r="AA978" s="43"/>
      <c r="AB978" s="43"/>
      <c r="AC978" s="43"/>
      <c r="AD978" s="43"/>
      <c r="AE978" s="43"/>
      <c r="AF978" s="43"/>
      <c r="AG978" s="43"/>
      <c r="AH978" s="43"/>
    </row>
    <row r="979" spans="1:34" ht="15.75" customHeight="1" x14ac:dyDescent="0.25">
      <c r="A979" s="43"/>
      <c r="B979" s="43"/>
      <c r="C979" s="43"/>
      <c r="D979" s="43"/>
      <c r="E979" s="43"/>
      <c r="F979" s="43"/>
      <c r="G979" s="43"/>
      <c r="H979" s="43"/>
      <c r="I979" s="43"/>
      <c r="J979" s="43"/>
      <c r="K979" s="43"/>
      <c r="L979" s="43"/>
      <c r="M979" s="43"/>
      <c r="N979" s="43"/>
      <c r="O979" s="43"/>
      <c r="P979" s="43"/>
      <c r="Q979" s="43"/>
      <c r="R979" s="43"/>
      <c r="S979" s="43"/>
      <c r="T979" s="43"/>
      <c r="U979" s="43"/>
      <c r="V979" s="43"/>
      <c r="W979" s="43"/>
      <c r="X979" s="43"/>
      <c r="Y979" s="43"/>
      <c r="Z979" s="43"/>
      <c r="AA979" s="43"/>
      <c r="AB979" s="43"/>
      <c r="AC979" s="43"/>
      <c r="AD979" s="43"/>
      <c r="AE979" s="43"/>
      <c r="AF979" s="43"/>
      <c r="AG979" s="43"/>
      <c r="AH979" s="43"/>
    </row>
    <row r="980" spans="1:34" ht="15.75" customHeight="1" x14ac:dyDescent="0.25">
      <c r="A980" s="43"/>
      <c r="B980" s="43"/>
      <c r="C980" s="43"/>
      <c r="D980" s="43"/>
      <c r="E980" s="43"/>
      <c r="F980" s="43"/>
      <c r="G980" s="43"/>
      <c r="H980" s="43"/>
      <c r="I980" s="43"/>
      <c r="J980" s="43"/>
      <c r="K980" s="43"/>
      <c r="L980" s="43"/>
      <c r="M980" s="43"/>
      <c r="N980" s="43"/>
      <c r="O980" s="43"/>
      <c r="P980" s="43"/>
      <c r="Q980" s="43"/>
      <c r="R980" s="43"/>
      <c r="S980" s="43"/>
      <c r="T980" s="43"/>
      <c r="U980" s="43"/>
      <c r="V980" s="43"/>
      <c r="W980" s="43"/>
      <c r="X980" s="43"/>
      <c r="Y980" s="43"/>
      <c r="Z980" s="43"/>
      <c r="AA980" s="43"/>
      <c r="AB980" s="43"/>
      <c r="AC980" s="43"/>
      <c r="AD980" s="43"/>
      <c r="AE980" s="43"/>
      <c r="AF980" s="43"/>
      <c r="AG980" s="43"/>
      <c r="AH980" s="43"/>
    </row>
    <row r="981" spans="1:34" ht="15.75" customHeight="1" x14ac:dyDescent="0.25">
      <c r="A981" s="43"/>
      <c r="B981" s="43"/>
      <c r="C981" s="43"/>
      <c r="D981" s="43"/>
      <c r="E981" s="43"/>
      <c r="F981" s="43"/>
      <c r="G981" s="43"/>
      <c r="H981" s="43"/>
      <c r="I981" s="43"/>
      <c r="J981" s="43"/>
      <c r="K981" s="43"/>
      <c r="L981" s="43"/>
      <c r="M981" s="43"/>
      <c r="N981" s="43"/>
      <c r="O981" s="43"/>
      <c r="P981" s="43"/>
      <c r="Q981" s="43"/>
      <c r="R981" s="43"/>
      <c r="S981" s="43"/>
      <c r="T981" s="43"/>
      <c r="U981" s="43"/>
      <c r="V981" s="43"/>
      <c r="W981" s="43"/>
      <c r="X981" s="43"/>
      <c r="Y981" s="43"/>
      <c r="Z981" s="43"/>
      <c r="AA981" s="43"/>
      <c r="AB981" s="43"/>
      <c r="AC981" s="43"/>
      <c r="AD981" s="43"/>
      <c r="AE981" s="43"/>
      <c r="AF981" s="43"/>
      <c r="AG981" s="43"/>
      <c r="AH981" s="43"/>
    </row>
    <row r="982" spans="1:34" ht="15.75" customHeight="1" x14ac:dyDescent="0.25">
      <c r="A982" s="43"/>
      <c r="B982" s="43"/>
      <c r="C982" s="43"/>
      <c r="D982" s="43"/>
      <c r="E982" s="43"/>
      <c r="F982" s="43"/>
      <c r="G982" s="43"/>
      <c r="H982" s="43"/>
      <c r="I982" s="43"/>
      <c r="J982" s="43"/>
      <c r="K982" s="43"/>
      <c r="L982" s="43"/>
      <c r="M982" s="43"/>
      <c r="N982" s="43"/>
      <c r="O982" s="43"/>
      <c r="P982" s="43"/>
      <c r="Q982" s="43"/>
      <c r="R982" s="43"/>
      <c r="S982" s="43"/>
      <c r="T982" s="43"/>
      <c r="U982" s="43"/>
      <c r="V982" s="43"/>
      <c r="W982" s="43"/>
      <c r="X982" s="43"/>
      <c r="Y982" s="43"/>
      <c r="Z982" s="43"/>
      <c r="AA982" s="43"/>
      <c r="AB982" s="43"/>
      <c r="AC982" s="43"/>
      <c r="AD982" s="43"/>
      <c r="AE982" s="43"/>
      <c r="AF982" s="43"/>
      <c r="AG982" s="43"/>
      <c r="AH982" s="43"/>
    </row>
    <row r="983" spans="1:34" ht="15.75" customHeight="1" x14ac:dyDescent="0.25">
      <c r="A983" s="43"/>
      <c r="B983" s="43"/>
      <c r="C983" s="43"/>
      <c r="D983" s="43"/>
      <c r="E983" s="43"/>
      <c r="F983" s="43"/>
      <c r="G983" s="43"/>
      <c r="H983" s="43"/>
      <c r="I983" s="43"/>
      <c r="J983" s="43"/>
      <c r="K983" s="43"/>
      <c r="L983" s="43"/>
      <c r="M983" s="43"/>
      <c r="N983" s="43"/>
      <c r="O983" s="43"/>
      <c r="P983" s="43"/>
      <c r="Q983" s="43"/>
      <c r="R983" s="43"/>
      <c r="S983" s="43"/>
      <c r="T983" s="43"/>
      <c r="U983" s="43"/>
      <c r="V983" s="43"/>
      <c r="W983" s="43"/>
      <c r="X983" s="43"/>
      <c r="Y983" s="43"/>
      <c r="Z983" s="43"/>
      <c r="AA983" s="43"/>
      <c r="AB983" s="43"/>
      <c r="AC983" s="43"/>
      <c r="AD983" s="43"/>
      <c r="AE983" s="43"/>
      <c r="AF983" s="43"/>
      <c r="AG983" s="43"/>
      <c r="AH983" s="43"/>
    </row>
    <row r="984" spans="1:34" ht="15.75" customHeight="1" x14ac:dyDescent="0.25">
      <c r="A984" s="43"/>
      <c r="B984" s="43"/>
      <c r="C984" s="43"/>
      <c r="D984" s="43"/>
      <c r="E984" s="43"/>
      <c r="F984" s="43"/>
      <c r="G984" s="43"/>
      <c r="H984" s="43"/>
      <c r="I984" s="43"/>
      <c r="J984" s="43"/>
      <c r="K984" s="43"/>
      <c r="L984" s="43"/>
      <c r="M984" s="43"/>
      <c r="N984" s="43"/>
      <c r="O984" s="43"/>
      <c r="P984" s="43"/>
      <c r="Q984" s="43"/>
      <c r="R984" s="43"/>
      <c r="S984" s="43"/>
      <c r="T984" s="43"/>
      <c r="U984" s="43"/>
      <c r="V984" s="43"/>
      <c r="W984" s="43"/>
      <c r="X984" s="43"/>
      <c r="Y984" s="43"/>
      <c r="Z984" s="43"/>
      <c r="AA984" s="43"/>
      <c r="AB984" s="43"/>
      <c r="AC984" s="43"/>
      <c r="AD984" s="43"/>
      <c r="AE984" s="43"/>
      <c r="AF984" s="43"/>
      <c r="AG984" s="43"/>
      <c r="AH984" s="43"/>
    </row>
    <row r="985" spans="1:34" ht="15.75" customHeight="1" x14ac:dyDescent="0.25">
      <c r="A985" s="43"/>
      <c r="B985" s="43"/>
      <c r="C985" s="43"/>
      <c r="D985" s="43"/>
      <c r="E985" s="43"/>
      <c r="F985" s="43"/>
      <c r="G985" s="43"/>
      <c r="H985" s="43"/>
      <c r="I985" s="43"/>
      <c r="J985" s="43"/>
      <c r="K985" s="43"/>
      <c r="L985" s="43"/>
      <c r="M985" s="43"/>
      <c r="N985" s="43"/>
      <c r="O985" s="43"/>
      <c r="P985" s="43"/>
      <c r="Q985" s="43"/>
      <c r="R985" s="43"/>
      <c r="S985" s="43"/>
      <c r="T985" s="43"/>
      <c r="U985" s="43"/>
      <c r="V985" s="43"/>
      <c r="W985" s="43"/>
      <c r="X985" s="43"/>
      <c r="Y985" s="43"/>
      <c r="Z985" s="43"/>
      <c r="AA985" s="43"/>
      <c r="AB985" s="43"/>
      <c r="AC985" s="43"/>
      <c r="AD985" s="43"/>
      <c r="AE985" s="43"/>
      <c r="AF985" s="43"/>
      <c r="AG985" s="43"/>
      <c r="AH985" s="43"/>
    </row>
    <row r="986" spans="1:34" ht="15.75" customHeight="1" x14ac:dyDescent="0.25">
      <c r="A986" s="43"/>
      <c r="B986" s="43"/>
      <c r="C986" s="43"/>
      <c r="D986" s="43"/>
      <c r="E986" s="43"/>
      <c r="F986" s="43"/>
      <c r="G986" s="43"/>
      <c r="H986" s="43"/>
      <c r="I986" s="43"/>
      <c r="J986" s="43"/>
      <c r="K986" s="43"/>
      <c r="L986" s="43"/>
      <c r="M986" s="43"/>
      <c r="N986" s="43"/>
      <c r="O986" s="43"/>
      <c r="P986" s="43"/>
      <c r="Q986" s="43"/>
      <c r="R986" s="43"/>
      <c r="S986" s="43"/>
      <c r="T986" s="43"/>
      <c r="U986" s="43"/>
      <c r="V986" s="43"/>
      <c r="W986" s="43"/>
      <c r="X986" s="43"/>
      <c r="Y986" s="43"/>
      <c r="Z986" s="43"/>
      <c r="AA986" s="43"/>
      <c r="AB986" s="43"/>
      <c r="AC986" s="43"/>
      <c r="AD986" s="43"/>
      <c r="AE986" s="43"/>
      <c r="AF986" s="43"/>
      <c r="AG986" s="43"/>
      <c r="AH986" s="43"/>
    </row>
    <row r="987" spans="1:34" ht="15.75" customHeight="1" x14ac:dyDescent="0.25">
      <c r="A987" s="43"/>
      <c r="B987" s="43"/>
      <c r="C987" s="43"/>
      <c r="D987" s="43"/>
      <c r="E987" s="43"/>
      <c r="F987" s="43"/>
      <c r="G987" s="43"/>
      <c r="H987" s="43"/>
      <c r="I987" s="43"/>
      <c r="J987" s="43"/>
      <c r="K987" s="43"/>
      <c r="L987" s="43"/>
      <c r="M987" s="43"/>
      <c r="N987" s="43"/>
      <c r="O987" s="43"/>
      <c r="P987" s="43"/>
      <c r="Q987" s="43"/>
      <c r="R987" s="43"/>
      <c r="S987" s="43"/>
      <c r="T987" s="43"/>
      <c r="U987" s="43"/>
      <c r="V987" s="43"/>
      <c r="W987" s="43"/>
      <c r="X987" s="43"/>
      <c r="Y987" s="43"/>
      <c r="Z987" s="43"/>
      <c r="AA987" s="43"/>
      <c r="AB987" s="43"/>
      <c r="AC987" s="43"/>
      <c r="AD987" s="43"/>
      <c r="AE987" s="43"/>
      <c r="AF987" s="43"/>
      <c r="AG987" s="43"/>
      <c r="AH987" s="43"/>
    </row>
    <row r="988" spans="1:34" ht="15.75" customHeight="1" x14ac:dyDescent="0.25">
      <c r="A988" s="43"/>
      <c r="B988" s="43"/>
      <c r="C988" s="43"/>
      <c r="D988" s="43"/>
      <c r="E988" s="43"/>
      <c r="F988" s="43"/>
      <c r="G988" s="43"/>
      <c r="H988" s="43"/>
      <c r="I988" s="43"/>
      <c r="J988" s="43"/>
      <c r="K988" s="43"/>
      <c r="L988" s="43"/>
      <c r="M988" s="43"/>
      <c r="N988" s="43"/>
      <c r="O988" s="43"/>
      <c r="P988" s="43"/>
      <c r="Q988" s="43"/>
      <c r="R988" s="43"/>
      <c r="S988" s="43"/>
      <c r="T988" s="43"/>
      <c r="U988" s="43"/>
      <c r="V988" s="43"/>
      <c r="W988" s="43"/>
      <c r="X988" s="43"/>
      <c r="Y988" s="43"/>
      <c r="Z988" s="43"/>
      <c r="AA988" s="43"/>
      <c r="AB988" s="43"/>
      <c r="AC988" s="43"/>
      <c r="AD988" s="43"/>
      <c r="AE988" s="43"/>
      <c r="AF988" s="43"/>
      <c r="AG988" s="43"/>
      <c r="AH988" s="43"/>
    </row>
    <row r="989" spans="1:34" ht="15.75" customHeight="1" x14ac:dyDescent="0.25">
      <c r="A989" s="43"/>
      <c r="B989" s="43"/>
      <c r="C989" s="43"/>
      <c r="D989" s="43"/>
      <c r="E989" s="43"/>
      <c r="F989" s="43"/>
      <c r="G989" s="43"/>
      <c r="H989" s="43"/>
      <c r="I989" s="43"/>
      <c r="J989" s="43"/>
      <c r="K989" s="43"/>
      <c r="L989" s="43"/>
      <c r="M989" s="43"/>
      <c r="N989" s="43"/>
      <c r="O989" s="43"/>
      <c r="P989" s="43"/>
      <c r="Q989" s="43"/>
      <c r="R989" s="43"/>
      <c r="S989" s="43"/>
      <c r="T989" s="43"/>
      <c r="U989" s="43"/>
      <c r="V989" s="43"/>
      <c r="W989" s="43"/>
      <c r="X989" s="43"/>
      <c r="Y989" s="43"/>
      <c r="Z989" s="43"/>
      <c r="AA989" s="43"/>
      <c r="AB989" s="43"/>
      <c r="AC989" s="43"/>
      <c r="AD989" s="43"/>
      <c r="AE989" s="43"/>
      <c r="AF989" s="43"/>
      <c r="AG989" s="43"/>
      <c r="AH989" s="43"/>
    </row>
    <row r="990" spans="1:34" ht="15.75" customHeight="1" x14ac:dyDescent="0.25">
      <c r="A990" s="43"/>
      <c r="B990" s="43"/>
      <c r="C990" s="43"/>
      <c r="D990" s="43"/>
      <c r="E990" s="43"/>
      <c r="F990" s="43"/>
      <c r="G990" s="43"/>
      <c r="H990" s="43"/>
      <c r="I990" s="43"/>
      <c r="J990" s="43"/>
      <c r="K990" s="43"/>
      <c r="L990" s="43"/>
      <c r="M990" s="43"/>
      <c r="N990" s="43"/>
      <c r="O990" s="43"/>
      <c r="P990" s="43"/>
      <c r="Q990" s="43"/>
      <c r="R990" s="43"/>
      <c r="S990" s="43"/>
      <c r="T990" s="43"/>
      <c r="U990" s="43"/>
      <c r="V990" s="43"/>
      <c r="W990" s="43"/>
      <c r="X990" s="43"/>
      <c r="Y990" s="43"/>
      <c r="Z990" s="43"/>
      <c r="AA990" s="43"/>
      <c r="AB990" s="43"/>
      <c r="AC990" s="43"/>
      <c r="AD990" s="43"/>
      <c r="AE990" s="43"/>
      <c r="AF990" s="43"/>
      <c r="AG990" s="43"/>
      <c r="AH990" s="43"/>
    </row>
    <row r="991" spans="1:34" ht="15.75" customHeight="1" x14ac:dyDescent="0.25">
      <c r="A991" s="43"/>
      <c r="B991" s="43"/>
      <c r="C991" s="43"/>
      <c r="D991" s="43"/>
      <c r="E991" s="43"/>
      <c r="F991" s="43"/>
      <c r="G991" s="43"/>
      <c r="H991" s="43"/>
      <c r="I991" s="43"/>
      <c r="J991" s="43"/>
      <c r="K991" s="43"/>
      <c r="L991" s="43"/>
      <c r="M991" s="43"/>
      <c r="N991" s="43"/>
      <c r="O991" s="43"/>
      <c r="P991" s="43"/>
      <c r="Q991" s="43"/>
      <c r="R991" s="43"/>
      <c r="S991" s="43"/>
      <c r="T991" s="43"/>
      <c r="U991" s="43"/>
      <c r="V991" s="43"/>
      <c r="W991" s="43"/>
      <c r="X991" s="43"/>
      <c r="Y991" s="43"/>
      <c r="Z991" s="43"/>
      <c r="AA991" s="43"/>
      <c r="AB991" s="43"/>
      <c r="AC991" s="43"/>
      <c r="AD991" s="43"/>
      <c r="AE991" s="43"/>
      <c r="AF991" s="43"/>
      <c r="AG991" s="43"/>
      <c r="AH991" s="43"/>
    </row>
    <row r="992" spans="1:34" ht="15.75" customHeight="1" x14ac:dyDescent="0.25">
      <c r="A992" s="43"/>
      <c r="B992" s="43"/>
      <c r="C992" s="43"/>
      <c r="D992" s="43"/>
      <c r="E992" s="43"/>
      <c r="F992" s="43"/>
      <c r="G992" s="43"/>
      <c r="H992" s="43"/>
      <c r="I992" s="43"/>
      <c r="J992" s="43"/>
      <c r="K992" s="43"/>
      <c r="L992" s="43"/>
      <c r="M992" s="43"/>
      <c r="N992" s="43"/>
      <c r="O992" s="43"/>
      <c r="P992" s="43"/>
      <c r="Q992" s="43"/>
      <c r="R992" s="43"/>
      <c r="S992" s="43"/>
      <c r="T992" s="43"/>
      <c r="U992" s="43"/>
      <c r="V992" s="43"/>
      <c r="W992" s="43"/>
      <c r="X992" s="43"/>
      <c r="Y992" s="43"/>
      <c r="Z992" s="43"/>
      <c r="AA992" s="43"/>
      <c r="AB992" s="43"/>
      <c r="AC992" s="43"/>
      <c r="AD992" s="43"/>
      <c r="AE992" s="43"/>
      <c r="AF992" s="43"/>
      <c r="AG992" s="43"/>
      <c r="AH992" s="43"/>
    </row>
    <row r="993" spans="1:34" ht="15.75" customHeight="1" x14ac:dyDescent="0.25">
      <c r="A993" s="43"/>
      <c r="B993" s="43"/>
      <c r="C993" s="43"/>
      <c r="D993" s="43"/>
      <c r="E993" s="43"/>
      <c r="F993" s="43"/>
      <c r="G993" s="43"/>
      <c r="H993" s="43"/>
      <c r="I993" s="43"/>
      <c r="J993" s="43"/>
      <c r="K993" s="43"/>
      <c r="L993" s="43"/>
      <c r="M993" s="43"/>
      <c r="N993" s="43"/>
      <c r="O993" s="43"/>
      <c r="P993" s="43"/>
      <c r="Q993" s="43"/>
      <c r="R993" s="43"/>
      <c r="S993" s="43"/>
      <c r="T993" s="43"/>
      <c r="U993" s="43"/>
      <c r="V993" s="43"/>
      <c r="W993" s="43"/>
      <c r="X993" s="43"/>
      <c r="Y993" s="43"/>
      <c r="Z993" s="43"/>
      <c r="AA993" s="43"/>
      <c r="AB993" s="43"/>
      <c r="AC993" s="43"/>
      <c r="AD993" s="43"/>
      <c r="AE993" s="43"/>
      <c r="AF993" s="43"/>
      <c r="AG993" s="43"/>
      <c r="AH993" s="43"/>
    </row>
    <row r="994" spans="1:34" ht="15.75" customHeight="1" x14ac:dyDescent="0.25">
      <c r="A994" s="43"/>
      <c r="B994" s="43"/>
      <c r="C994" s="43"/>
      <c r="D994" s="43"/>
      <c r="E994" s="43"/>
      <c r="F994" s="43"/>
      <c r="G994" s="43"/>
      <c r="H994" s="43"/>
      <c r="I994" s="43"/>
      <c r="J994" s="43"/>
      <c r="K994" s="43"/>
      <c r="L994" s="43"/>
      <c r="M994" s="43"/>
      <c r="N994" s="43"/>
      <c r="O994" s="43"/>
      <c r="P994" s="43"/>
      <c r="Q994" s="43"/>
      <c r="R994" s="43"/>
      <c r="S994" s="43"/>
      <c r="T994" s="43"/>
      <c r="U994" s="43"/>
      <c r="V994" s="43"/>
      <c r="W994" s="43"/>
      <c r="X994" s="43"/>
      <c r="Y994" s="43"/>
      <c r="Z994" s="43"/>
      <c r="AA994" s="43"/>
      <c r="AB994" s="43"/>
      <c r="AC994" s="43"/>
      <c r="AD994" s="43"/>
      <c r="AE994" s="43"/>
      <c r="AF994" s="43"/>
      <c r="AG994" s="43"/>
      <c r="AH994" s="43"/>
    </row>
    <row r="995" spans="1:34" ht="15.75" customHeight="1" x14ac:dyDescent="0.25">
      <c r="A995" s="43"/>
      <c r="B995" s="43"/>
      <c r="C995" s="43"/>
      <c r="D995" s="43"/>
      <c r="E995" s="43"/>
      <c r="F995" s="43"/>
      <c r="G995" s="43"/>
      <c r="H995" s="43"/>
      <c r="I995" s="43"/>
      <c r="J995" s="43"/>
      <c r="K995" s="43"/>
      <c r="L995" s="43"/>
      <c r="M995" s="43"/>
      <c r="N995" s="43"/>
      <c r="O995" s="43"/>
      <c r="P995" s="43"/>
      <c r="Q995" s="43"/>
      <c r="R995" s="43"/>
      <c r="S995" s="43"/>
      <c r="T995" s="43"/>
      <c r="U995" s="43"/>
      <c r="V995" s="43"/>
      <c r="W995" s="43"/>
      <c r="X995" s="43"/>
      <c r="Y995" s="43"/>
      <c r="Z995" s="43"/>
      <c r="AA995" s="43"/>
      <c r="AB995" s="43"/>
      <c r="AC995" s="43"/>
      <c r="AD995" s="43"/>
      <c r="AE995" s="43"/>
      <c r="AF995" s="43"/>
      <c r="AG995" s="43"/>
      <c r="AH995" s="43"/>
    </row>
    <row r="996" spans="1:34" ht="15.75" customHeight="1" x14ac:dyDescent="0.25">
      <c r="A996" s="43"/>
      <c r="B996" s="43"/>
      <c r="C996" s="43"/>
      <c r="D996" s="43"/>
      <c r="E996" s="43"/>
      <c r="F996" s="43"/>
      <c r="G996" s="43"/>
      <c r="H996" s="43"/>
      <c r="I996" s="43"/>
      <c r="J996" s="43"/>
      <c r="K996" s="43"/>
      <c r="L996" s="43"/>
      <c r="M996" s="43"/>
      <c r="N996" s="43"/>
      <c r="O996" s="43"/>
      <c r="P996" s="43"/>
      <c r="Q996" s="43"/>
      <c r="R996" s="43"/>
      <c r="S996" s="43"/>
      <c r="T996" s="43"/>
      <c r="U996" s="43"/>
      <c r="V996" s="43"/>
      <c r="W996" s="43"/>
      <c r="X996" s="43"/>
      <c r="Y996" s="43"/>
      <c r="Z996" s="43"/>
      <c r="AA996" s="43"/>
      <c r="AB996" s="43"/>
      <c r="AC996" s="43"/>
      <c r="AD996" s="43"/>
      <c r="AE996" s="43"/>
      <c r="AF996" s="43"/>
      <c r="AG996" s="43"/>
      <c r="AH996" s="43"/>
    </row>
    <row r="997" spans="1:34" ht="15.75" customHeight="1" x14ac:dyDescent="0.25">
      <c r="A997" s="43"/>
      <c r="B997" s="43"/>
      <c r="C997" s="43"/>
      <c r="D997" s="43"/>
      <c r="E997" s="43"/>
      <c r="F997" s="43"/>
      <c r="G997" s="43"/>
      <c r="H997" s="43"/>
      <c r="I997" s="43"/>
      <c r="J997" s="43"/>
      <c r="K997" s="43"/>
      <c r="L997" s="43"/>
      <c r="M997" s="43"/>
      <c r="N997" s="43"/>
      <c r="O997" s="43"/>
      <c r="P997" s="43"/>
      <c r="Q997" s="43"/>
      <c r="R997" s="43"/>
      <c r="S997" s="43"/>
      <c r="T997" s="43"/>
      <c r="U997" s="43"/>
      <c r="V997" s="43"/>
      <c r="W997" s="43"/>
      <c r="X997" s="43"/>
      <c r="Y997" s="43"/>
      <c r="Z997" s="43"/>
      <c r="AA997" s="43"/>
      <c r="AB997" s="43"/>
      <c r="AC997" s="43"/>
      <c r="AD997" s="43"/>
      <c r="AE997" s="43"/>
      <c r="AF997" s="43"/>
      <c r="AG997" s="43"/>
      <c r="AH997" s="43"/>
    </row>
    <row r="998" spans="1:34" ht="15.75" customHeight="1" x14ac:dyDescent="0.25">
      <c r="A998" s="43"/>
      <c r="B998" s="43"/>
      <c r="C998" s="43"/>
      <c r="D998" s="43"/>
      <c r="E998" s="43"/>
      <c r="F998" s="43"/>
      <c r="G998" s="43"/>
      <c r="H998" s="43"/>
      <c r="I998" s="43"/>
      <c r="J998" s="43"/>
      <c r="K998" s="43"/>
      <c r="L998" s="43"/>
      <c r="M998" s="43"/>
      <c r="N998" s="43"/>
      <c r="O998" s="43"/>
      <c r="P998" s="43"/>
      <c r="Q998" s="43"/>
      <c r="R998" s="43"/>
      <c r="S998" s="43"/>
      <c r="T998" s="43"/>
      <c r="U998" s="43"/>
      <c r="V998" s="43"/>
      <c r="W998" s="43"/>
      <c r="X998" s="43"/>
      <c r="Y998" s="43"/>
      <c r="Z998" s="43"/>
      <c r="AA998" s="43"/>
      <c r="AB998" s="43"/>
      <c r="AC998" s="43"/>
      <c r="AD998" s="43"/>
      <c r="AE998" s="43"/>
      <c r="AF998" s="43"/>
      <c r="AG998" s="43"/>
      <c r="AH998" s="43"/>
    </row>
    <row r="999" spans="1:34" ht="15.75" customHeight="1" x14ac:dyDescent="0.25">
      <c r="A999" s="43"/>
      <c r="B999" s="43"/>
      <c r="C999" s="43"/>
      <c r="D999" s="43"/>
      <c r="E999" s="43"/>
      <c r="F999" s="43"/>
      <c r="G999" s="43"/>
      <c r="H999" s="43"/>
      <c r="I999" s="43"/>
      <c r="J999" s="43"/>
      <c r="K999" s="43"/>
      <c r="L999" s="43"/>
      <c r="M999" s="43"/>
      <c r="N999" s="43"/>
      <c r="O999" s="43"/>
      <c r="P999" s="43"/>
      <c r="Q999" s="43"/>
      <c r="R999" s="43"/>
      <c r="S999" s="43"/>
      <c r="T999" s="43"/>
      <c r="U999" s="43"/>
      <c r="V999" s="43"/>
      <c r="W999" s="43"/>
      <c r="X999" s="43"/>
      <c r="Y999" s="43"/>
      <c r="Z999" s="43"/>
      <c r="AA999" s="43"/>
      <c r="AB999" s="43"/>
      <c r="AC999" s="43"/>
      <c r="AD999" s="43"/>
      <c r="AE999" s="43"/>
      <c r="AF999" s="43"/>
      <c r="AG999" s="43"/>
      <c r="AH999" s="43"/>
    </row>
    <row r="1000" spans="1:34" ht="15.75" customHeight="1" x14ac:dyDescent="0.25">
      <c r="A1000" s="43"/>
      <c r="B1000" s="43"/>
      <c r="C1000" s="43"/>
      <c r="D1000" s="43"/>
      <c r="E1000" s="43"/>
      <c r="F1000" s="43"/>
      <c r="G1000" s="43"/>
      <c r="H1000" s="43"/>
      <c r="I1000" s="43"/>
      <c r="J1000" s="43"/>
      <c r="K1000" s="43"/>
      <c r="L1000" s="43"/>
      <c r="M1000" s="43"/>
      <c r="N1000" s="43"/>
      <c r="O1000" s="43"/>
      <c r="P1000" s="43"/>
      <c r="Q1000" s="43"/>
      <c r="R1000" s="43"/>
      <c r="S1000" s="43"/>
      <c r="T1000" s="43"/>
      <c r="U1000" s="43"/>
      <c r="V1000" s="43"/>
      <c r="W1000" s="43"/>
      <c r="X1000" s="43"/>
      <c r="Y1000" s="43"/>
      <c r="Z1000" s="43"/>
      <c r="AA1000" s="43"/>
      <c r="AB1000" s="43"/>
      <c r="AC1000" s="43"/>
      <c r="AD1000" s="43"/>
      <c r="AE1000" s="43"/>
      <c r="AF1000" s="43"/>
      <c r="AG1000" s="43"/>
      <c r="AH1000" s="43"/>
    </row>
    <row r="1001" spans="1:34" ht="15.75" customHeight="1" x14ac:dyDescent="0.25">
      <c r="A1001" s="43"/>
      <c r="B1001" s="43"/>
      <c r="C1001" s="43"/>
      <c r="D1001" s="43"/>
      <c r="E1001" s="43"/>
      <c r="F1001" s="43"/>
      <c r="G1001" s="43"/>
      <c r="H1001" s="43"/>
      <c r="I1001" s="43"/>
      <c r="J1001" s="43"/>
      <c r="K1001" s="43"/>
      <c r="L1001" s="43"/>
      <c r="M1001" s="43"/>
      <c r="N1001" s="43"/>
      <c r="O1001" s="43"/>
      <c r="P1001" s="43"/>
      <c r="Q1001" s="43"/>
      <c r="R1001" s="43"/>
      <c r="S1001" s="43"/>
      <c r="T1001" s="43"/>
      <c r="U1001" s="43"/>
      <c r="V1001" s="43"/>
      <c r="W1001" s="43"/>
      <c r="X1001" s="43"/>
      <c r="Y1001" s="43"/>
      <c r="Z1001" s="43"/>
      <c r="AA1001" s="43"/>
      <c r="AB1001" s="43"/>
      <c r="AC1001" s="43"/>
      <c r="AD1001" s="43"/>
      <c r="AE1001" s="43"/>
      <c r="AF1001" s="43"/>
      <c r="AG1001" s="43"/>
      <c r="AH1001" s="43"/>
    </row>
    <row r="1002" spans="1:34" ht="15.75" customHeight="1" x14ac:dyDescent="0.25">
      <c r="A1002" s="43"/>
      <c r="B1002" s="43"/>
      <c r="C1002" s="43"/>
      <c r="D1002" s="43"/>
      <c r="E1002" s="43"/>
      <c r="F1002" s="43"/>
      <c r="G1002" s="43"/>
      <c r="H1002" s="43"/>
      <c r="I1002" s="43"/>
      <c r="J1002" s="43"/>
      <c r="K1002" s="43"/>
      <c r="L1002" s="43"/>
      <c r="M1002" s="43"/>
      <c r="N1002" s="43"/>
      <c r="O1002" s="43"/>
      <c r="P1002" s="43"/>
      <c r="Q1002" s="43"/>
      <c r="R1002" s="43"/>
      <c r="S1002" s="43"/>
      <c r="T1002" s="43"/>
      <c r="U1002" s="43"/>
      <c r="V1002" s="43"/>
      <c r="W1002" s="43"/>
      <c r="X1002" s="43"/>
      <c r="Y1002" s="43"/>
      <c r="Z1002" s="43"/>
      <c r="AA1002" s="43"/>
      <c r="AB1002" s="43"/>
      <c r="AC1002" s="43"/>
      <c r="AD1002" s="43"/>
      <c r="AE1002" s="43"/>
      <c r="AF1002" s="43"/>
      <c r="AG1002" s="43"/>
      <c r="AH1002" s="43"/>
    </row>
    <row r="1003" spans="1:34" ht="15.75" customHeight="1" x14ac:dyDescent="0.25">
      <c r="A1003" s="43"/>
      <c r="B1003" s="43"/>
      <c r="C1003" s="43"/>
      <c r="D1003" s="43"/>
      <c r="E1003" s="43"/>
      <c r="F1003" s="43"/>
      <c r="G1003" s="43"/>
      <c r="H1003" s="43"/>
      <c r="I1003" s="43"/>
      <c r="J1003" s="43"/>
      <c r="K1003" s="43"/>
      <c r="L1003" s="43"/>
      <c r="M1003" s="43"/>
      <c r="N1003" s="43"/>
      <c r="O1003" s="43"/>
      <c r="P1003" s="43"/>
      <c r="Q1003" s="43"/>
      <c r="R1003" s="43"/>
      <c r="S1003" s="43"/>
      <c r="T1003" s="43"/>
      <c r="U1003" s="43"/>
      <c r="V1003" s="43"/>
      <c r="W1003" s="43"/>
      <c r="X1003" s="43"/>
      <c r="Y1003" s="43"/>
      <c r="Z1003" s="43"/>
      <c r="AA1003" s="43"/>
      <c r="AB1003" s="43"/>
      <c r="AC1003" s="43"/>
      <c r="AD1003" s="43"/>
      <c r="AE1003" s="43"/>
      <c r="AF1003" s="43"/>
      <c r="AG1003" s="43"/>
      <c r="AH1003" s="43"/>
    </row>
    <row r="1004" spans="1:34" ht="15.75" customHeight="1" x14ac:dyDescent="0.25">
      <c r="A1004" s="43"/>
      <c r="B1004" s="43"/>
      <c r="C1004" s="43"/>
      <c r="D1004" s="43"/>
      <c r="E1004" s="43"/>
      <c r="F1004" s="43"/>
      <c r="G1004" s="43"/>
      <c r="H1004" s="43"/>
      <c r="I1004" s="43"/>
      <c r="J1004" s="43"/>
      <c r="K1004" s="43"/>
      <c r="L1004" s="43"/>
      <c r="M1004" s="43"/>
      <c r="N1004" s="43"/>
      <c r="O1004" s="43"/>
      <c r="P1004" s="43"/>
      <c r="Q1004" s="43"/>
      <c r="R1004" s="43"/>
      <c r="S1004" s="43"/>
      <c r="T1004" s="43"/>
      <c r="U1004" s="43"/>
      <c r="V1004" s="43"/>
      <c r="W1004" s="43"/>
      <c r="X1004" s="43"/>
      <c r="Y1004" s="43"/>
      <c r="Z1004" s="43"/>
      <c r="AA1004" s="43"/>
      <c r="AB1004" s="43"/>
      <c r="AC1004" s="43"/>
      <c r="AD1004" s="43"/>
      <c r="AE1004" s="43"/>
      <c r="AF1004" s="43"/>
      <c r="AG1004" s="43"/>
      <c r="AH1004" s="43"/>
    </row>
    <row r="1005" spans="1:34" ht="15.75" customHeight="1" x14ac:dyDescent="0.25">
      <c r="A1005" s="43"/>
      <c r="B1005" s="43"/>
      <c r="C1005" s="43"/>
      <c r="D1005" s="43"/>
      <c r="E1005" s="43"/>
      <c r="F1005" s="43"/>
      <c r="G1005" s="43"/>
      <c r="H1005" s="43"/>
      <c r="I1005" s="43"/>
      <c r="J1005" s="43"/>
      <c r="K1005" s="43"/>
      <c r="L1005" s="43"/>
      <c r="M1005" s="43"/>
      <c r="N1005" s="43"/>
      <c r="O1005" s="43"/>
      <c r="P1005" s="43"/>
      <c r="Q1005" s="43"/>
      <c r="R1005" s="43"/>
      <c r="S1005" s="43"/>
      <c r="T1005" s="43"/>
      <c r="U1005" s="43"/>
      <c r="V1005" s="43"/>
      <c r="W1005" s="43"/>
      <c r="X1005" s="43"/>
      <c r="Y1005" s="43"/>
      <c r="Z1005" s="43"/>
      <c r="AA1005" s="43"/>
      <c r="AB1005" s="43"/>
      <c r="AC1005" s="43"/>
      <c r="AD1005" s="43"/>
      <c r="AE1005" s="43"/>
      <c r="AF1005" s="43"/>
      <c r="AG1005" s="43"/>
      <c r="AH1005" s="43"/>
    </row>
    <row r="1006" spans="1:34" ht="15.75" customHeight="1" x14ac:dyDescent="0.25">
      <c r="A1006" s="43"/>
      <c r="B1006" s="43"/>
      <c r="C1006" s="43"/>
      <c r="D1006" s="43"/>
      <c r="E1006" s="43"/>
      <c r="F1006" s="43"/>
      <c r="G1006" s="43"/>
      <c r="H1006" s="43"/>
      <c r="I1006" s="43"/>
      <c r="J1006" s="43"/>
      <c r="K1006" s="43"/>
      <c r="L1006" s="43"/>
      <c r="M1006" s="43"/>
      <c r="N1006" s="43"/>
      <c r="O1006" s="43"/>
      <c r="P1006" s="43"/>
      <c r="Q1006" s="43"/>
      <c r="R1006" s="43"/>
      <c r="S1006" s="43"/>
      <c r="T1006" s="43"/>
      <c r="U1006" s="43"/>
      <c r="V1006" s="43"/>
      <c r="W1006" s="43"/>
      <c r="X1006" s="43"/>
      <c r="Y1006" s="43"/>
      <c r="Z1006" s="43"/>
      <c r="AA1006" s="43"/>
      <c r="AB1006" s="43"/>
      <c r="AC1006" s="43"/>
      <c r="AD1006" s="43"/>
      <c r="AE1006" s="43"/>
      <c r="AF1006" s="43"/>
      <c r="AG1006" s="43"/>
      <c r="AH1006" s="43"/>
    </row>
    <row r="1007" spans="1:34" ht="15.75" customHeight="1" x14ac:dyDescent="0.25">
      <c r="A1007" s="43"/>
      <c r="B1007" s="43"/>
      <c r="C1007" s="43"/>
      <c r="D1007" s="43"/>
      <c r="E1007" s="43"/>
      <c r="F1007" s="43"/>
      <c r="G1007" s="43"/>
      <c r="H1007" s="43"/>
      <c r="I1007" s="43"/>
      <c r="J1007" s="43"/>
      <c r="K1007" s="43"/>
      <c r="L1007" s="43"/>
      <c r="M1007" s="43"/>
      <c r="N1007" s="43"/>
      <c r="O1007" s="43"/>
      <c r="P1007" s="43"/>
      <c r="Q1007" s="43"/>
      <c r="R1007" s="43"/>
      <c r="S1007" s="43"/>
      <c r="T1007" s="43"/>
      <c r="U1007" s="43"/>
      <c r="V1007" s="43"/>
      <c r="W1007" s="43"/>
      <c r="X1007" s="43"/>
      <c r="Y1007" s="43"/>
      <c r="Z1007" s="43"/>
      <c r="AA1007" s="43"/>
      <c r="AB1007" s="43"/>
      <c r="AC1007" s="43"/>
      <c r="AD1007" s="43"/>
      <c r="AE1007" s="43"/>
      <c r="AF1007" s="43"/>
      <c r="AG1007" s="43"/>
      <c r="AH1007" s="43"/>
    </row>
  </sheetData>
  <mergeCells count="15">
    <mergeCell ref="Z7:AB8"/>
    <mergeCell ref="AC7:AE8"/>
    <mergeCell ref="AF7:AH8"/>
    <mergeCell ref="C8:C9"/>
    <mergeCell ref="D8:D9"/>
    <mergeCell ref="A3:AH3"/>
    <mergeCell ref="A4:AH4"/>
    <mergeCell ref="A5:AH5"/>
    <mergeCell ref="A7:A9"/>
    <mergeCell ref="B7:B9"/>
    <mergeCell ref="C7:D7"/>
    <mergeCell ref="E7:G8"/>
    <mergeCell ref="H7:J8"/>
    <mergeCell ref="K7:V8"/>
    <mergeCell ref="W7:Y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2026-07-29T08:51:57Z</dcterms:created>
  <dcterms:modified xsi:type="dcterms:W3CDTF">2026-07-29T08:53:01Z</dcterms:modified>
</cp:coreProperties>
</file>