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48" i="1" l="1"/>
  <c r="AJ48" i="1" s="1"/>
  <c r="AE48" i="1"/>
  <c r="AC48" i="1"/>
  <c r="Z48" i="1"/>
  <c r="Y48" i="1"/>
  <c r="X48" i="1"/>
  <c r="W48" i="1"/>
  <c r="S48" i="1"/>
  <c r="T48" i="1" s="1"/>
  <c r="R48" i="1"/>
  <c r="Q48" i="1"/>
  <c r="M48" i="1"/>
  <c r="K48" i="1"/>
  <c r="L48" i="1" s="1"/>
  <c r="J48" i="1"/>
  <c r="H48" i="1"/>
  <c r="N48" i="1" s="1"/>
  <c r="G48" i="1"/>
  <c r="AD48" i="1" s="1"/>
  <c r="E48" i="1"/>
  <c r="D48" i="1"/>
  <c r="AL45" i="1"/>
  <c r="AJ45" i="1"/>
  <c r="AG45" i="1"/>
  <c r="AH45" i="1" s="1"/>
  <c r="AF45" i="1"/>
  <c r="AD45" i="1"/>
  <c r="AA45" i="1"/>
  <c r="AB45" i="1" s="1"/>
  <c r="Z45" i="1"/>
  <c r="X45" i="1"/>
  <c r="AK45" i="1" s="1"/>
  <c r="U45" i="1"/>
  <c r="V45" i="1" s="1"/>
  <c r="T45" i="1"/>
  <c r="R45" i="1"/>
  <c r="O45" i="1"/>
  <c r="P45" i="1" s="1"/>
  <c r="N45" i="1"/>
  <c r="L45" i="1"/>
  <c r="I45" i="1"/>
  <c r="F45" i="1"/>
  <c r="C45" i="1"/>
  <c r="B45" i="1"/>
  <c r="AL44" i="1"/>
  <c r="AJ44" i="1"/>
  <c r="AG44" i="1"/>
  <c r="AH44" i="1" s="1"/>
  <c r="AF44" i="1"/>
  <c r="AD44" i="1"/>
  <c r="AK44" i="1" s="1"/>
  <c r="AA44" i="1"/>
  <c r="AB44" i="1" s="1"/>
  <c r="Z44" i="1"/>
  <c r="X44" i="1"/>
  <c r="U44" i="1"/>
  <c r="V44" i="1" s="1"/>
  <c r="T44" i="1"/>
  <c r="R44" i="1"/>
  <c r="O44" i="1"/>
  <c r="P44" i="1" s="1"/>
  <c r="N44" i="1"/>
  <c r="L44" i="1"/>
  <c r="I44" i="1"/>
  <c r="F44" i="1"/>
  <c r="C44" i="1"/>
  <c r="B44" i="1"/>
  <c r="AL43" i="1"/>
  <c r="AJ43" i="1"/>
  <c r="AG43" i="1"/>
  <c r="AH43" i="1" s="1"/>
  <c r="AF43" i="1"/>
  <c r="AD43" i="1"/>
  <c r="AK43" i="1" s="1"/>
  <c r="AA43" i="1"/>
  <c r="AB43" i="1" s="1"/>
  <c r="Z43" i="1"/>
  <c r="X43" i="1"/>
  <c r="U43" i="1"/>
  <c r="V43" i="1" s="1"/>
  <c r="T43" i="1"/>
  <c r="R43" i="1"/>
  <c r="O43" i="1"/>
  <c r="P43" i="1" s="1"/>
  <c r="N43" i="1"/>
  <c r="L43" i="1"/>
  <c r="I43" i="1"/>
  <c r="F43" i="1"/>
  <c r="C43" i="1"/>
  <c r="B43" i="1"/>
  <c r="AL42" i="1"/>
  <c r="AJ42" i="1"/>
  <c r="AG42" i="1"/>
  <c r="AH42" i="1" s="1"/>
  <c r="AF42" i="1"/>
  <c r="AD42" i="1"/>
  <c r="AK42" i="1" s="1"/>
  <c r="AA42" i="1"/>
  <c r="AB42" i="1" s="1"/>
  <c r="Z42" i="1"/>
  <c r="X42" i="1"/>
  <c r="U42" i="1"/>
  <c r="V42" i="1" s="1"/>
  <c r="T42" i="1"/>
  <c r="R42" i="1"/>
  <c r="O42" i="1"/>
  <c r="P42" i="1" s="1"/>
  <c r="N42" i="1"/>
  <c r="L42" i="1"/>
  <c r="I42" i="1"/>
  <c r="F42" i="1"/>
  <c r="C42" i="1"/>
  <c r="B42" i="1"/>
  <c r="AL41" i="1"/>
  <c r="AJ41" i="1"/>
  <c r="AG41" i="1"/>
  <c r="AH41" i="1" s="1"/>
  <c r="AF41" i="1"/>
  <c r="AD41" i="1"/>
  <c r="AK41" i="1" s="1"/>
  <c r="AA41" i="1"/>
  <c r="AB41" i="1" s="1"/>
  <c r="Z41" i="1"/>
  <c r="X41" i="1"/>
  <c r="U41" i="1"/>
  <c r="V41" i="1" s="1"/>
  <c r="T41" i="1"/>
  <c r="R41" i="1"/>
  <c r="O41" i="1"/>
  <c r="P41" i="1" s="1"/>
  <c r="N41" i="1"/>
  <c r="L41" i="1"/>
  <c r="I41" i="1"/>
  <c r="F41" i="1"/>
  <c r="C41" i="1"/>
  <c r="B41" i="1"/>
  <c r="AL40" i="1"/>
  <c r="AJ40" i="1"/>
  <c r="AG40" i="1"/>
  <c r="AH40" i="1" s="1"/>
  <c r="AF40" i="1"/>
  <c r="AD40" i="1"/>
  <c r="AK40" i="1" s="1"/>
  <c r="AA40" i="1"/>
  <c r="AB40" i="1" s="1"/>
  <c r="Z40" i="1"/>
  <c r="X40" i="1"/>
  <c r="U40" i="1"/>
  <c r="V40" i="1" s="1"/>
  <c r="T40" i="1"/>
  <c r="R40" i="1"/>
  <c r="O40" i="1"/>
  <c r="P40" i="1" s="1"/>
  <c r="N40" i="1"/>
  <c r="L40" i="1"/>
  <c r="I40" i="1"/>
  <c r="F40" i="1"/>
  <c r="C40" i="1"/>
  <c r="B40" i="1"/>
  <c r="AL39" i="1"/>
  <c r="AJ39" i="1"/>
  <c r="AG39" i="1"/>
  <c r="AH39" i="1" s="1"/>
  <c r="AM39" i="1" s="1"/>
  <c r="AF39" i="1"/>
  <c r="AD39" i="1"/>
  <c r="AK39" i="1" s="1"/>
  <c r="AA39" i="1"/>
  <c r="AB39" i="1" s="1"/>
  <c r="Z39" i="1"/>
  <c r="X39" i="1"/>
  <c r="U39" i="1"/>
  <c r="V39" i="1" s="1"/>
  <c r="T39" i="1"/>
  <c r="R39" i="1"/>
  <c r="O39" i="1"/>
  <c r="P39" i="1" s="1"/>
  <c r="N39" i="1"/>
  <c r="L39" i="1"/>
  <c r="I39" i="1"/>
  <c r="F39" i="1"/>
  <c r="C39" i="1"/>
  <c r="B39" i="1"/>
  <c r="AL38" i="1"/>
  <c r="AJ38" i="1"/>
  <c r="AG38" i="1"/>
  <c r="AH38" i="1" s="1"/>
  <c r="AF38" i="1"/>
  <c r="AD38" i="1"/>
  <c r="AK38" i="1" s="1"/>
  <c r="AA38" i="1"/>
  <c r="AB38" i="1" s="1"/>
  <c r="Z38" i="1"/>
  <c r="X38" i="1"/>
  <c r="U38" i="1"/>
  <c r="V38" i="1" s="1"/>
  <c r="T38" i="1"/>
  <c r="R38" i="1"/>
  <c r="O38" i="1"/>
  <c r="P38" i="1" s="1"/>
  <c r="N38" i="1"/>
  <c r="L38" i="1"/>
  <c r="I38" i="1"/>
  <c r="F38" i="1"/>
  <c r="C38" i="1"/>
  <c r="B38" i="1"/>
  <c r="AL37" i="1"/>
  <c r="AJ37" i="1"/>
  <c r="AG37" i="1"/>
  <c r="AH37" i="1" s="1"/>
  <c r="AF37" i="1"/>
  <c r="AD37" i="1"/>
  <c r="AK37" i="1" s="1"/>
  <c r="AA37" i="1"/>
  <c r="AB37" i="1" s="1"/>
  <c r="Z37" i="1"/>
  <c r="X37" i="1"/>
  <c r="U37" i="1"/>
  <c r="V37" i="1" s="1"/>
  <c r="T37" i="1"/>
  <c r="R37" i="1"/>
  <c r="O37" i="1"/>
  <c r="P37" i="1" s="1"/>
  <c r="N37" i="1"/>
  <c r="L37" i="1"/>
  <c r="I37" i="1"/>
  <c r="F37" i="1"/>
  <c r="C37" i="1"/>
  <c r="B37" i="1"/>
  <c r="AL36" i="1"/>
  <c r="AJ36" i="1"/>
  <c r="AG36" i="1"/>
  <c r="AH36" i="1" s="1"/>
  <c r="AF36" i="1"/>
  <c r="AD36" i="1"/>
  <c r="AK36" i="1" s="1"/>
  <c r="AA36" i="1"/>
  <c r="AB36" i="1" s="1"/>
  <c r="Z36" i="1"/>
  <c r="X36" i="1"/>
  <c r="U36" i="1"/>
  <c r="V36" i="1" s="1"/>
  <c r="T36" i="1"/>
  <c r="R36" i="1"/>
  <c r="O36" i="1"/>
  <c r="P36" i="1" s="1"/>
  <c r="N36" i="1"/>
  <c r="L36" i="1"/>
  <c r="I36" i="1"/>
  <c r="F36" i="1"/>
  <c r="C36" i="1"/>
  <c r="B36" i="1"/>
  <c r="AL35" i="1"/>
  <c r="AJ35" i="1"/>
  <c r="AG35" i="1"/>
  <c r="AH35" i="1" s="1"/>
  <c r="AM35" i="1" s="1"/>
  <c r="AF35" i="1"/>
  <c r="AD35" i="1"/>
  <c r="AK35" i="1" s="1"/>
  <c r="AA35" i="1"/>
  <c r="AB35" i="1" s="1"/>
  <c r="Z35" i="1"/>
  <c r="X35" i="1"/>
  <c r="U35" i="1"/>
  <c r="V35" i="1" s="1"/>
  <c r="T35" i="1"/>
  <c r="R35" i="1"/>
  <c r="O35" i="1"/>
  <c r="P35" i="1" s="1"/>
  <c r="N35" i="1"/>
  <c r="L35" i="1"/>
  <c r="I35" i="1"/>
  <c r="F35" i="1"/>
  <c r="C35" i="1"/>
  <c r="B35" i="1"/>
  <c r="AL34" i="1"/>
  <c r="AJ34" i="1"/>
  <c r="AG34" i="1"/>
  <c r="AH34" i="1" s="1"/>
  <c r="AF34" i="1"/>
  <c r="AD34" i="1"/>
  <c r="AK34" i="1" s="1"/>
  <c r="AA34" i="1"/>
  <c r="AB34" i="1" s="1"/>
  <c r="Z34" i="1"/>
  <c r="X34" i="1"/>
  <c r="U34" i="1"/>
  <c r="V34" i="1" s="1"/>
  <c r="T34" i="1"/>
  <c r="R34" i="1"/>
  <c r="O34" i="1"/>
  <c r="P34" i="1" s="1"/>
  <c r="N34" i="1"/>
  <c r="L34" i="1"/>
  <c r="I34" i="1"/>
  <c r="F34" i="1"/>
  <c r="C34" i="1"/>
  <c r="B34" i="1"/>
  <c r="AL33" i="1"/>
  <c r="AJ33" i="1"/>
  <c r="AG33" i="1"/>
  <c r="AH33" i="1" s="1"/>
  <c r="AF33" i="1"/>
  <c r="AD33" i="1"/>
  <c r="AK33" i="1" s="1"/>
  <c r="AA33" i="1"/>
  <c r="AB33" i="1" s="1"/>
  <c r="Z33" i="1"/>
  <c r="X33" i="1"/>
  <c r="U33" i="1"/>
  <c r="V33" i="1" s="1"/>
  <c r="T33" i="1"/>
  <c r="R33" i="1"/>
  <c r="O33" i="1"/>
  <c r="P33" i="1" s="1"/>
  <c r="N33" i="1"/>
  <c r="L33" i="1"/>
  <c r="I33" i="1"/>
  <c r="F33" i="1"/>
  <c r="C33" i="1"/>
  <c r="B33" i="1"/>
  <c r="AL32" i="1"/>
  <c r="AJ32" i="1"/>
  <c r="AG32" i="1"/>
  <c r="AH32" i="1" s="1"/>
  <c r="AF32" i="1"/>
  <c r="AD32" i="1"/>
  <c r="AK32" i="1" s="1"/>
  <c r="AA32" i="1"/>
  <c r="AB32" i="1" s="1"/>
  <c r="Z32" i="1"/>
  <c r="X32" i="1"/>
  <c r="U32" i="1"/>
  <c r="V32" i="1" s="1"/>
  <c r="T32" i="1"/>
  <c r="R32" i="1"/>
  <c r="O32" i="1"/>
  <c r="P32" i="1" s="1"/>
  <c r="N32" i="1"/>
  <c r="L32" i="1"/>
  <c r="I32" i="1"/>
  <c r="F32" i="1"/>
  <c r="C32" i="1"/>
  <c r="B32" i="1"/>
  <c r="AL31" i="1"/>
  <c r="AJ31" i="1"/>
  <c r="AG31" i="1"/>
  <c r="AH31" i="1" s="1"/>
  <c r="AM31" i="1" s="1"/>
  <c r="AF31" i="1"/>
  <c r="AD31" i="1"/>
  <c r="AK31" i="1" s="1"/>
  <c r="AA31" i="1"/>
  <c r="AB31" i="1" s="1"/>
  <c r="Z31" i="1"/>
  <c r="X31" i="1"/>
  <c r="U31" i="1"/>
  <c r="V31" i="1" s="1"/>
  <c r="T31" i="1"/>
  <c r="R31" i="1"/>
  <c r="O31" i="1"/>
  <c r="P31" i="1" s="1"/>
  <c r="N31" i="1"/>
  <c r="L31" i="1"/>
  <c r="I31" i="1"/>
  <c r="F31" i="1"/>
  <c r="C31" i="1"/>
  <c r="B31" i="1"/>
  <c r="AL30" i="1"/>
  <c r="AJ30" i="1"/>
  <c r="AG30" i="1"/>
  <c r="AH30" i="1" s="1"/>
  <c r="AF30" i="1"/>
  <c r="AD30" i="1"/>
  <c r="AK30" i="1" s="1"/>
  <c r="AA30" i="1"/>
  <c r="AB30" i="1" s="1"/>
  <c r="Z30" i="1"/>
  <c r="X30" i="1"/>
  <c r="U30" i="1"/>
  <c r="V30" i="1" s="1"/>
  <c r="T30" i="1"/>
  <c r="R30" i="1"/>
  <c r="O30" i="1"/>
  <c r="P30" i="1" s="1"/>
  <c r="N30" i="1"/>
  <c r="L30" i="1"/>
  <c r="I30" i="1"/>
  <c r="F30" i="1"/>
  <c r="C30" i="1"/>
  <c r="B30" i="1"/>
  <c r="AL29" i="1"/>
  <c r="AJ29" i="1"/>
  <c r="AG29" i="1"/>
  <c r="AH29" i="1" s="1"/>
  <c r="AF29" i="1"/>
  <c r="AD29" i="1"/>
  <c r="AK29" i="1" s="1"/>
  <c r="AA29" i="1"/>
  <c r="AB29" i="1" s="1"/>
  <c r="Z29" i="1"/>
  <c r="X29" i="1"/>
  <c r="U29" i="1"/>
  <c r="V29" i="1" s="1"/>
  <c r="T29" i="1"/>
  <c r="R29" i="1"/>
  <c r="O29" i="1"/>
  <c r="P29" i="1" s="1"/>
  <c r="N29" i="1"/>
  <c r="L29" i="1"/>
  <c r="I29" i="1"/>
  <c r="F29" i="1"/>
  <c r="C29" i="1"/>
  <c r="B29" i="1"/>
  <c r="AL28" i="1"/>
  <c r="AJ28" i="1"/>
  <c r="AG28" i="1"/>
  <c r="AH28" i="1" s="1"/>
  <c r="AF28" i="1"/>
  <c r="AD28" i="1"/>
  <c r="AK28" i="1" s="1"/>
  <c r="AA28" i="1"/>
  <c r="AB28" i="1" s="1"/>
  <c r="Z28" i="1"/>
  <c r="X28" i="1"/>
  <c r="U28" i="1"/>
  <c r="V28" i="1" s="1"/>
  <c r="T28" i="1"/>
  <c r="R28" i="1"/>
  <c r="O28" i="1"/>
  <c r="P28" i="1" s="1"/>
  <c r="N28" i="1"/>
  <c r="L28" i="1"/>
  <c r="I28" i="1"/>
  <c r="F28" i="1"/>
  <c r="C28" i="1"/>
  <c r="B28" i="1"/>
  <c r="AL27" i="1"/>
  <c r="AJ27" i="1"/>
  <c r="AG27" i="1"/>
  <c r="AH27" i="1" s="1"/>
  <c r="AM27" i="1" s="1"/>
  <c r="AF27" i="1"/>
  <c r="AD27" i="1"/>
  <c r="AK27" i="1" s="1"/>
  <c r="AA27" i="1"/>
  <c r="AB27" i="1" s="1"/>
  <c r="Z27" i="1"/>
  <c r="X27" i="1"/>
  <c r="U27" i="1"/>
  <c r="V27" i="1" s="1"/>
  <c r="T27" i="1"/>
  <c r="R27" i="1"/>
  <c r="O27" i="1"/>
  <c r="P27" i="1" s="1"/>
  <c r="N27" i="1"/>
  <c r="L27" i="1"/>
  <c r="I27" i="1"/>
  <c r="F27" i="1"/>
  <c r="C27" i="1"/>
  <c r="B27" i="1"/>
  <c r="AL26" i="1"/>
  <c r="AJ26" i="1"/>
  <c r="AG26" i="1"/>
  <c r="AH26" i="1" s="1"/>
  <c r="AF26" i="1"/>
  <c r="AD26" i="1"/>
  <c r="AK26" i="1" s="1"/>
  <c r="AA26" i="1"/>
  <c r="AB26" i="1" s="1"/>
  <c r="Z26" i="1"/>
  <c r="X26" i="1"/>
  <c r="U26" i="1"/>
  <c r="V26" i="1" s="1"/>
  <c r="T26" i="1"/>
  <c r="R26" i="1"/>
  <c r="O26" i="1"/>
  <c r="P26" i="1" s="1"/>
  <c r="N26" i="1"/>
  <c r="L26" i="1"/>
  <c r="I26" i="1"/>
  <c r="F26" i="1"/>
  <c r="C26" i="1"/>
  <c r="B26" i="1"/>
  <c r="AL25" i="1"/>
  <c r="AJ25" i="1"/>
  <c r="AG25" i="1"/>
  <c r="AH25" i="1" s="1"/>
  <c r="AF25" i="1"/>
  <c r="AD25" i="1"/>
  <c r="AK25" i="1" s="1"/>
  <c r="AA25" i="1"/>
  <c r="AB25" i="1" s="1"/>
  <c r="Z25" i="1"/>
  <c r="X25" i="1"/>
  <c r="U25" i="1"/>
  <c r="V25" i="1" s="1"/>
  <c r="T25" i="1"/>
  <c r="R25" i="1"/>
  <c r="O25" i="1"/>
  <c r="P25" i="1" s="1"/>
  <c r="N25" i="1"/>
  <c r="L25" i="1"/>
  <c r="I25" i="1"/>
  <c r="F25" i="1"/>
  <c r="C25" i="1"/>
  <c r="B25" i="1"/>
  <c r="AL24" i="1"/>
  <c r="AJ24" i="1"/>
  <c r="AG24" i="1"/>
  <c r="AH24" i="1" s="1"/>
  <c r="AM24" i="1" s="1"/>
  <c r="AF24" i="1"/>
  <c r="AD24" i="1"/>
  <c r="AK24" i="1" s="1"/>
  <c r="AA24" i="1"/>
  <c r="AB24" i="1" s="1"/>
  <c r="Z24" i="1"/>
  <c r="X24" i="1"/>
  <c r="U24" i="1"/>
  <c r="V24" i="1" s="1"/>
  <c r="T24" i="1"/>
  <c r="R24" i="1"/>
  <c r="P24" i="1"/>
  <c r="O24" i="1"/>
  <c r="N24" i="1"/>
  <c r="L24" i="1"/>
  <c r="I24" i="1"/>
  <c r="F24" i="1"/>
  <c r="C24" i="1"/>
  <c r="B24" i="1"/>
  <c r="AL23" i="1"/>
  <c r="AJ23" i="1"/>
  <c r="AG23" i="1"/>
  <c r="AH23" i="1" s="1"/>
  <c r="AF23" i="1"/>
  <c r="AD23" i="1"/>
  <c r="AK23" i="1" s="1"/>
  <c r="AA23" i="1"/>
  <c r="AB23" i="1" s="1"/>
  <c r="AM23" i="1" s="1"/>
  <c r="Z23" i="1"/>
  <c r="X23" i="1"/>
  <c r="U23" i="1"/>
  <c r="V23" i="1" s="1"/>
  <c r="T23" i="1"/>
  <c r="R23" i="1"/>
  <c r="P23" i="1"/>
  <c r="O23" i="1"/>
  <c r="N23" i="1"/>
  <c r="L23" i="1"/>
  <c r="I23" i="1"/>
  <c r="F23" i="1"/>
  <c r="C23" i="1"/>
  <c r="B23" i="1"/>
  <c r="AL22" i="1"/>
  <c r="AJ22" i="1"/>
  <c r="AG22" i="1"/>
  <c r="AH22" i="1" s="1"/>
  <c r="AF22" i="1"/>
  <c r="AD22" i="1"/>
  <c r="AK22" i="1" s="1"/>
  <c r="AA22" i="1"/>
  <c r="AB22" i="1" s="1"/>
  <c r="Z22" i="1"/>
  <c r="X22" i="1"/>
  <c r="U22" i="1"/>
  <c r="V22" i="1" s="1"/>
  <c r="T22" i="1"/>
  <c r="R22" i="1"/>
  <c r="P22" i="1"/>
  <c r="O22" i="1"/>
  <c r="N22" i="1"/>
  <c r="L22" i="1"/>
  <c r="I22" i="1"/>
  <c r="F22" i="1"/>
  <c r="C22" i="1"/>
  <c r="B22" i="1"/>
  <c r="AL21" i="1"/>
  <c r="AJ21" i="1"/>
  <c r="AG21" i="1"/>
  <c r="AH21" i="1" s="1"/>
  <c r="AF21" i="1"/>
  <c r="AD21" i="1"/>
  <c r="AK21" i="1" s="1"/>
  <c r="AB21" i="1"/>
  <c r="AA21" i="1"/>
  <c r="Z21" i="1"/>
  <c r="X21" i="1"/>
  <c r="U21" i="1"/>
  <c r="V21" i="1" s="1"/>
  <c r="T21" i="1"/>
  <c r="R21" i="1"/>
  <c r="O21" i="1"/>
  <c r="P21" i="1" s="1"/>
  <c r="N21" i="1"/>
  <c r="L21" i="1"/>
  <c r="I21" i="1"/>
  <c r="F21" i="1"/>
  <c r="C21" i="1"/>
  <c r="B21" i="1"/>
  <c r="AL20" i="1"/>
  <c r="AJ20" i="1"/>
  <c r="AG20" i="1"/>
  <c r="AH20" i="1" s="1"/>
  <c r="AF20" i="1"/>
  <c r="AD20" i="1"/>
  <c r="AK20" i="1" s="1"/>
  <c r="AB20" i="1"/>
  <c r="AA20" i="1"/>
  <c r="Z20" i="1"/>
  <c r="X20" i="1"/>
  <c r="U20" i="1"/>
  <c r="V20" i="1" s="1"/>
  <c r="AM20" i="1" s="1"/>
  <c r="T20" i="1"/>
  <c r="R20" i="1"/>
  <c r="O20" i="1"/>
  <c r="P20" i="1" s="1"/>
  <c r="N20" i="1"/>
  <c r="L20" i="1"/>
  <c r="I20" i="1"/>
  <c r="F20" i="1"/>
  <c r="C20" i="1"/>
  <c r="B20" i="1"/>
  <c r="AL19" i="1"/>
  <c r="AJ19" i="1"/>
  <c r="AG19" i="1"/>
  <c r="AH19" i="1" s="1"/>
  <c r="AM19" i="1" s="1"/>
  <c r="AF19" i="1"/>
  <c r="AD19" i="1"/>
  <c r="AK19" i="1" s="1"/>
  <c r="AB19" i="1"/>
  <c r="AA19" i="1"/>
  <c r="Z19" i="1"/>
  <c r="X19" i="1"/>
  <c r="U19" i="1"/>
  <c r="V19" i="1" s="1"/>
  <c r="T19" i="1"/>
  <c r="R19" i="1"/>
  <c r="P19" i="1"/>
  <c r="O19" i="1"/>
  <c r="N19" i="1"/>
  <c r="L19" i="1"/>
  <c r="I19" i="1"/>
  <c r="F19" i="1"/>
  <c r="C19" i="1"/>
  <c r="B19" i="1"/>
  <c r="AL18" i="1"/>
  <c r="AJ18" i="1"/>
  <c r="AG18" i="1"/>
  <c r="AH18" i="1" s="1"/>
  <c r="AF18" i="1"/>
  <c r="AD18" i="1"/>
  <c r="AK18" i="1" s="1"/>
  <c r="AA18" i="1"/>
  <c r="AB18" i="1" s="1"/>
  <c r="AM18" i="1" s="1"/>
  <c r="Z18" i="1"/>
  <c r="X18" i="1"/>
  <c r="U18" i="1"/>
  <c r="V18" i="1" s="1"/>
  <c r="T18" i="1"/>
  <c r="R18" i="1"/>
  <c r="O18" i="1"/>
  <c r="P18" i="1" s="1"/>
  <c r="N18" i="1"/>
  <c r="L18" i="1"/>
  <c r="I18" i="1"/>
  <c r="F18" i="1"/>
  <c r="C18" i="1"/>
  <c r="B18" i="1"/>
  <c r="AL17" i="1"/>
  <c r="AJ17" i="1"/>
  <c r="AG17" i="1"/>
  <c r="AH17" i="1" s="1"/>
  <c r="AF17" i="1"/>
  <c r="AD17" i="1"/>
  <c r="AK17" i="1" s="1"/>
  <c r="AA17" i="1"/>
  <c r="AB17" i="1" s="1"/>
  <c r="Z17" i="1"/>
  <c r="X17" i="1"/>
  <c r="U17" i="1"/>
  <c r="V17" i="1" s="1"/>
  <c r="T17" i="1"/>
  <c r="R17" i="1"/>
  <c r="O17" i="1"/>
  <c r="P17" i="1" s="1"/>
  <c r="N17" i="1"/>
  <c r="L17" i="1"/>
  <c r="I17" i="1"/>
  <c r="F17" i="1"/>
  <c r="C17" i="1"/>
  <c r="B17" i="1"/>
  <c r="AL16" i="1"/>
  <c r="AJ16" i="1"/>
  <c r="AG16" i="1"/>
  <c r="AH16" i="1" s="1"/>
  <c r="AM16" i="1" s="1"/>
  <c r="AF16" i="1"/>
  <c r="AD16" i="1"/>
  <c r="AK16" i="1" s="1"/>
  <c r="AB16" i="1"/>
  <c r="AA16" i="1"/>
  <c r="Z16" i="1"/>
  <c r="X16" i="1"/>
  <c r="U16" i="1"/>
  <c r="V16" i="1" s="1"/>
  <c r="T16" i="1"/>
  <c r="R16" i="1"/>
  <c r="O16" i="1"/>
  <c r="P16" i="1" s="1"/>
  <c r="N16" i="1"/>
  <c r="L16" i="1"/>
  <c r="I16" i="1"/>
  <c r="F16" i="1"/>
  <c r="C16" i="1"/>
  <c r="B16" i="1"/>
  <c r="AL15" i="1"/>
  <c r="AJ15" i="1"/>
  <c r="AG15" i="1"/>
  <c r="AH15" i="1" s="1"/>
  <c r="AF15" i="1"/>
  <c r="AD15" i="1"/>
  <c r="AK15" i="1" s="1"/>
  <c r="AA15" i="1"/>
  <c r="AB15" i="1" s="1"/>
  <c r="AM15" i="1" s="1"/>
  <c r="Z15" i="1"/>
  <c r="X15" i="1"/>
  <c r="U15" i="1"/>
  <c r="V15" i="1" s="1"/>
  <c r="T15" i="1"/>
  <c r="R15" i="1"/>
  <c r="P15" i="1"/>
  <c r="O15" i="1"/>
  <c r="N15" i="1"/>
  <c r="L15" i="1"/>
  <c r="I15" i="1"/>
  <c r="F15" i="1"/>
  <c r="C15" i="1"/>
  <c r="B15" i="1"/>
  <c r="AL14" i="1"/>
  <c r="AJ14" i="1"/>
  <c r="AG14" i="1"/>
  <c r="AH14" i="1" s="1"/>
  <c r="AF14" i="1"/>
  <c r="AD14" i="1"/>
  <c r="AK14" i="1" s="1"/>
  <c r="AA14" i="1"/>
  <c r="AB14" i="1" s="1"/>
  <c r="Z14" i="1"/>
  <c r="X14" i="1"/>
  <c r="U14" i="1"/>
  <c r="V14" i="1" s="1"/>
  <c r="T14" i="1"/>
  <c r="R14" i="1"/>
  <c r="P14" i="1"/>
  <c r="O14" i="1"/>
  <c r="N14" i="1"/>
  <c r="L14" i="1"/>
  <c r="I14" i="1"/>
  <c r="F14" i="1"/>
  <c r="C14" i="1"/>
  <c r="B14" i="1"/>
  <c r="AL13" i="1"/>
  <c r="AJ13" i="1"/>
  <c r="AG13" i="1"/>
  <c r="AH13" i="1" s="1"/>
  <c r="AF13" i="1"/>
  <c r="AD13" i="1"/>
  <c r="AK13" i="1" s="1"/>
  <c r="AA13" i="1"/>
  <c r="AB13" i="1" s="1"/>
  <c r="Z13" i="1"/>
  <c r="X13" i="1"/>
  <c r="U13" i="1"/>
  <c r="V13" i="1" s="1"/>
  <c r="T13" i="1"/>
  <c r="R13" i="1"/>
  <c r="O13" i="1"/>
  <c r="P13" i="1" s="1"/>
  <c r="N13" i="1"/>
  <c r="L13" i="1"/>
  <c r="I13" i="1"/>
  <c r="F13" i="1"/>
  <c r="C13" i="1"/>
  <c r="B13" i="1"/>
  <c r="AL12" i="1"/>
  <c r="AJ12" i="1"/>
  <c r="AG12" i="1"/>
  <c r="AH12" i="1" s="1"/>
  <c r="AF12" i="1"/>
  <c r="AD12" i="1"/>
  <c r="AK12" i="1" s="1"/>
  <c r="AB12" i="1"/>
  <c r="AA12" i="1"/>
  <c r="Z12" i="1"/>
  <c r="X12" i="1"/>
  <c r="U12" i="1"/>
  <c r="V12" i="1" s="1"/>
  <c r="T12" i="1"/>
  <c r="R12" i="1"/>
  <c r="O12" i="1"/>
  <c r="N12" i="1"/>
  <c r="L12" i="1"/>
  <c r="I12" i="1"/>
  <c r="I48" i="1" s="1"/>
  <c r="F12" i="1"/>
  <c r="F48" i="1" s="1"/>
  <c r="C12" i="1"/>
  <c r="B12" i="1"/>
  <c r="AM21" i="1" l="1"/>
  <c r="AM22" i="1"/>
  <c r="AM17" i="1"/>
  <c r="AM13" i="1"/>
  <c r="AM14" i="1"/>
  <c r="AK48" i="1"/>
  <c r="AA48" i="1"/>
  <c r="AB48" i="1" s="1"/>
  <c r="AM28" i="1"/>
  <c r="AM32" i="1"/>
  <c r="AM36" i="1"/>
  <c r="AM40" i="1"/>
  <c r="AM44" i="1"/>
  <c r="O48" i="1"/>
  <c r="P48" i="1" s="1"/>
  <c r="P12" i="1"/>
  <c r="AM12" i="1" s="1"/>
  <c r="AM29" i="1"/>
  <c r="AM33" i="1"/>
  <c r="AM37" i="1"/>
  <c r="AM41" i="1"/>
  <c r="AM45" i="1"/>
  <c r="AM25" i="1"/>
  <c r="AM26" i="1"/>
  <c r="AM30" i="1"/>
  <c r="AM34" i="1"/>
  <c r="AM38" i="1"/>
  <c r="AM42" i="1"/>
  <c r="AM43" i="1"/>
  <c r="AF48" i="1"/>
  <c r="AL48" i="1" s="1"/>
  <c r="AG48" i="1"/>
  <c r="AH48" i="1" s="1"/>
  <c r="AM48" i="1" s="1"/>
  <c r="U48" i="1"/>
  <c r="V48" i="1" s="1"/>
</calcChain>
</file>

<file path=xl/sharedStrings.xml><?xml version="1.0" encoding="utf-8"?>
<sst xmlns="http://schemas.openxmlformats.org/spreadsheetml/2006/main" count="73" uniqueCount="27">
  <si>
    <t>TABEL 42</t>
  </si>
  <si>
    <t>CAKUPAN IMUNISASI LENGKAP 14 ANTIGEN MENURUT JENIS KELAMIN, KECAMATAN, DAN PUSKESMAS (2)</t>
  </si>
  <si>
    <t>KABUPATEN KLATEN</t>
  </si>
  <si>
    <t>TAHUN 2025</t>
  </si>
  <si>
    <t>NO</t>
  </si>
  <si>
    <t>KECAMATAN</t>
  </si>
  <si>
    <t>PUSKESMAS</t>
  </si>
  <si>
    <t>JUMLAH BAYI BARU LAHIR</t>
  </si>
  <si>
    <r>
      <rPr>
        <b/>
        <sz val="12"/>
        <color theme="1"/>
        <rFont val="Arial"/>
        <family val="2"/>
      </rPr>
      <t xml:space="preserve">JUMLAH BAYI
</t>
    </r>
    <r>
      <rPr>
        <b/>
        <i/>
        <sz val="12"/>
        <color theme="1"/>
        <rFont val="Arial"/>
        <family val="2"/>
      </rPr>
      <t>(SURVIVING INFANT)</t>
    </r>
  </si>
  <si>
    <t>JUMLAH MURID PEREMPUAN KELAS 5</t>
  </si>
  <si>
    <t>Rotavirus 1</t>
  </si>
  <si>
    <t>IPV 1</t>
  </si>
  <si>
    <t>MR1</t>
  </si>
  <si>
    <t>JE</t>
  </si>
  <si>
    <t>HPV</t>
  </si>
  <si>
    <t>IMUNISASI 14 ANTIGEN MENCAPAI TARGET</t>
  </si>
  <si>
    <t>L</t>
  </si>
  <si>
    <t>P</t>
  </si>
  <si>
    <t>L + P</t>
  </si>
  <si>
    <t>L+P</t>
  </si>
  <si>
    <t>JUMLAH</t>
  </si>
  <si>
    <t>%</t>
  </si>
  <si>
    <t>TOTAL</t>
  </si>
  <si>
    <t>Sumber: Pokja Surveilans , Karantina Kesehatan dan Imunisasi Dinas Kesehatan Klaten</t>
  </si>
  <si>
    <t>Keterangan:</t>
  </si>
  <si>
    <t>*khusus untuk provinsi DIY tdk diberikan bOPV</t>
  </si>
  <si>
    <t>MR = measles rubella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</si>
</sst>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b/>
      <sz val="12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1" fillId="0" borderId="10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vertical="center"/>
    </xf>
    <xf numFmtId="0" fontId="2" fillId="0" borderId="11" xfId="0" applyFont="1" applyBorder="1"/>
    <xf numFmtId="0" fontId="2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37" fontId="2" fillId="0" borderId="7" xfId="0" applyNumberFormat="1" applyFont="1" applyBorder="1" applyAlignment="1">
      <alignment horizontal="right" vertical="center"/>
    </xf>
    <xf numFmtId="1" fontId="2" fillId="0" borderId="7" xfId="0" applyNumberFormat="1" applyFont="1" applyBorder="1" applyAlignment="1">
      <alignment horizontal="right" vertical="center"/>
    </xf>
    <xf numFmtId="2" fontId="2" fillId="0" borderId="7" xfId="0" applyNumberFormat="1" applyFont="1" applyBorder="1" applyAlignment="1">
      <alignment horizontal="right" vertical="center"/>
    </xf>
    <xf numFmtId="2" fontId="2" fillId="0" borderId="9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164" fontId="2" fillId="0" borderId="16" xfId="0" applyNumberFormat="1" applyFont="1" applyBorder="1" applyAlignment="1">
      <alignment horizontal="right" vertical="center"/>
    </xf>
    <xf numFmtId="2" fontId="2" fillId="0" borderId="16" xfId="0" applyNumberFormat="1" applyFont="1" applyBorder="1" applyAlignment="1">
      <alignment horizontal="right" vertical="center"/>
    </xf>
    <xf numFmtId="37" fontId="2" fillId="0" borderId="16" xfId="0" applyNumberFormat="1" applyFont="1" applyBorder="1" applyAlignment="1">
      <alignment horizontal="right" vertical="center"/>
    </xf>
    <xf numFmtId="2" fontId="2" fillId="0" borderId="15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37" fontId="1" fillId="0" borderId="19" xfId="0" applyNumberFormat="1" applyFont="1" applyBorder="1" applyAlignment="1">
      <alignment vertical="center"/>
    </xf>
    <xf numFmtId="3" fontId="1" fillId="0" borderId="19" xfId="0" applyNumberFormat="1" applyFont="1" applyBorder="1" applyAlignment="1">
      <alignment horizontal="right" vertical="center"/>
    </xf>
    <xf numFmtId="2" fontId="2" fillId="0" borderId="19" xfId="0" applyNumberFormat="1" applyFont="1" applyBorder="1" applyAlignment="1">
      <alignment horizontal="right" vertical="center"/>
    </xf>
    <xf numFmtId="37" fontId="1" fillId="0" borderId="19" xfId="0" applyNumberFormat="1" applyFont="1" applyBorder="1" applyAlignment="1">
      <alignment horizontal="right" vertical="center"/>
    </xf>
    <xf numFmtId="1" fontId="1" fillId="0" borderId="19" xfId="0" applyNumberFormat="1" applyFont="1" applyBorder="1" applyAlignment="1">
      <alignment horizontal="right" vertical="center"/>
    </xf>
    <xf numFmtId="2" fontId="2" fillId="0" borderId="20" xfId="0" applyNumberFormat="1" applyFont="1" applyBorder="1" applyAlignment="1">
      <alignment horizontal="right" vertical="center"/>
    </xf>
    <xf numFmtId="2" fontId="5" fillId="0" borderId="19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2">
          <cell r="K12">
            <v>93.63636363636364</v>
          </cell>
          <cell r="M12">
            <v>100</v>
          </cell>
          <cell r="O12">
            <v>97.021276595744681</v>
          </cell>
          <cell r="Q12">
            <v>108.18181818181817</v>
          </cell>
          <cell r="S12">
            <v>104.80000000000001</v>
          </cell>
          <cell r="U12">
            <v>106.38297872340425</v>
          </cell>
          <cell r="W12">
            <v>106.19469026548674</v>
          </cell>
          <cell r="Y12">
            <v>96.825396825396822</v>
          </cell>
          <cell r="AA12">
            <v>101.25523012552303</v>
          </cell>
          <cell r="AC12">
            <v>101.76991150442478</v>
          </cell>
          <cell r="AE12">
            <v>96.825396825396822</v>
          </cell>
          <cell r="AG12">
            <v>99.163179916317986</v>
          </cell>
          <cell r="AI12">
            <v>105.30973451327435</v>
          </cell>
          <cell r="AK12">
            <v>103.96825396825398</v>
          </cell>
          <cell r="AM12">
            <v>104.60251046025104</v>
          </cell>
        </row>
        <row r="13">
          <cell r="K13">
            <v>101.5625</v>
          </cell>
          <cell r="M13">
            <v>101.96078431372548</v>
          </cell>
          <cell r="O13">
            <v>101.7391304347826</v>
          </cell>
          <cell r="Q13">
            <v>95.3125</v>
          </cell>
          <cell r="S13">
            <v>102.94117647058823</v>
          </cell>
          <cell r="U13">
            <v>98.695652173913047</v>
          </cell>
          <cell r="W13">
            <v>100</v>
          </cell>
          <cell r="Y13">
            <v>102.88461538461537</v>
          </cell>
          <cell r="AA13">
            <v>101.29870129870129</v>
          </cell>
          <cell r="AC13">
            <v>102.36220472440945</v>
          </cell>
          <cell r="AE13">
            <v>100</v>
          </cell>
          <cell r="AG13">
            <v>101.29870129870129</v>
          </cell>
          <cell r="AI13">
            <v>96.850393700787393</v>
          </cell>
          <cell r="AK13">
            <v>103.84615384615385</v>
          </cell>
          <cell r="AM13">
            <v>100</v>
          </cell>
        </row>
        <row r="14">
          <cell r="K14">
            <v>95.275590551181097</v>
          </cell>
          <cell r="M14">
            <v>101.5625</v>
          </cell>
          <cell r="O14">
            <v>98.431372549019599</v>
          </cell>
          <cell r="Q14">
            <v>102.36220472440945</v>
          </cell>
          <cell r="S14">
            <v>103.125</v>
          </cell>
          <cell r="U14">
            <v>102.74509803921568</v>
          </cell>
          <cell r="W14">
            <v>96.031746031746039</v>
          </cell>
          <cell r="Y14">
            <v>119.68503937007875</v>
          </cell>
          <cell r="AA14">
            <v>107.90513833992095</v>
          </cell>
          <cell r="AC14">
            <v>96.031746031746039</v>
          </cell>
          <cell r="AE14">
            <v>119.68503937007875</v>
          </cell>
          <cell r="AG14">
            <v>107.90513833992095</v>
          </cell>
          <cell r="AI14">
            <v>103.17460317460319</v>
          </cell>
          <cell r="AK14">
            <v>103.93700787401573</v>
          </cell>
          <cell r="AM14">
            <v>103.55731225296442</v>
          </cell>
        </row>
        <row r="15">
          <cell r="K15">
            <v>99.456521739130437</v>
          </cell>
          <cell r="M15">
            <v>104.57142857142858</v>
          </cell>
          <cell r="O15">
            <v>101.94986072423397</v>
          </cell>
          <cell r="Q15">
            <v>97.826086956521735</v>
          </cell>
          <cell r="S15">
            <v>101.14285714285714</v>
          </cell>
          <cell r="U15">
            <v>99.442896935933149</v>
          </cell>
          <cell r="W15">
            <v>94.148936170212778</v>
          </cell>
          <cell r="Y15">
            <v>96.276595744680847</v>
          </cell>
          <cell r="AA15">
            <v>95.212765957446805</v>
          </cell>
          <cell r="AC15">
            <v>95.212765957446805</v>
          </cell>
          <cell r="AE15">
            <v>96.808510638297875</v>
          </cell>
          <cell r="AG15">
            <v>96.010638297872347</v>
          </cell>
          <cell r="AI15">
            <v>95.744680851063833</v>
          </cell>
          <cell r="AK15">
            <v>94.148936170212778</v>
          </cell>
          <cell r="AM15">
            <v>94.946808510638306</v>
          </cell>
        </row>
        <row r="16">
          <cell r="K16">
            <v>97.810218978102199</v>
          </cell>
          <cell r="M16">
            <v>102.77777777777777</v>
          </cell>
          <cell r="O16">
            <v>100.19011406844108</v>
          </cell>
          <cell r="Q16">
            <v>102.91970802919708</v>
          </cell>
          <cell r="S16">
            <v>98.015873015873012</v>
          </cell>
          <cell r="U16">
            <v>100.57034220532319</v>
          </cell>
          <cell r="W16">
            <v>99.64028776978418</v>
          </cell>
          <cell r="Y16">
            <v>105.37190082644628</v>
          </cell>
          <cell r="AA16">
            <v>102.30769230769229</v>
          </cell>
          <cell r="AC16">
            <v>96.043165467625897</v>
          </cell>
          <cell r="AE16">
            <v>107.43801652892562</v>
          </cell>
          <cell r="AG16">
            <v>101.34615384615384</v>
          </cell>
          <cell r="AI16">
            <v>100.35971223021582</v>
          </cell>
          <cell r="AK16">
            <v>102.89256198347107</v>
          </cell>
          <cell r="AM16">
            <v>101.53846153846153</v>
          </cell>
        </row>
        <row r="17">
          <cell r="K17">
            <v>97.297297297297305</v>
          </cell>
          <cell r="M17">
            <v>96.666666666666671</v>
          </cell>
          <cell r="O17">
            <v>96.969696969696969</v>
          </cell>
          <cell r="Q17">
            <v>98.198198198198199</v>
          </cell>
          <cell r="S17">
            <v>95.833333333333343</v>
          </cell>
          <cell r="U17">
            <v>96.969696969696969</v>
          </cell>
          <cell r="W17">
            <v>106.4814814814815</v>
          </cell>
          <cell r="Y17">
            <v>98.305084745762713</v>
          </cell>
          <cell r="AA17">
            <v>102.21238938053096</v>
          </cell>
          <cell r="AC17">
            <v>106.4814814814815</v>
          </cell>
          <cell r="AE17">
            <v>98.305084745762713</v>
          </cell>
          <cell r="AG17">
            <v>102.21238938053096</v>
          </cell>
          <cell r="AI17">
            <v>100.92592592592592</v>
          </cell>
          <cell r="AK17">
            <v>97.457627118644069</v>
          </cell>
          <cell r="AM17">
            <v>99.115044247787608</v>
          </cell>
        </row>
        <row r="18">
          <cell r="K18">
            <v>99.047619047619051</v>
          </cell>
          <cell r="M18">
            <v>98.039215686274503</v>
          </cell>
          <cell r="O18">
            <v>98.550724637681171</v>
          </cell>
          <cell r="Q18">
            <v>100.95238095238095</v>
          </cell>
          <cell r="S18">
            <v>97.058823529411768</v>
          </cell>
          <cell r="U18">
            <v>99.033816425120762</v>
          </cell>
          <cell r="W18">
            <v>100</v>
          </cell>
          <cell r="Y18">
            <v>96.039603960396036</v>
          </cell>
          <cell r="AA18">
            <v>98.039215686274503</v>
          </cell>
          <cell r="AC18">
            <v>100.97087378640776</v>
          </cell>
          <cell r="AE18">
            <v>95.049504950495049</v>
          </cell>
          <cell r="AG18">
            <v>98.039215686274503</v>
          </cell>
          <cell r="AI18">
            <v>102.91262135922329</v>
          </cell>
          <cell r="AK18">
            <v>98.019801980198025</v>
          </cell>
          <cell r="AM18">
            <v>100.49019607843137</v>
          </cell>
        </row>
        <row r="19">
          <cell r="K19">
            <v>92.957746478873233</v>
          </cell>
          <cell r="M19">
            <v>100.60240963855422</v>
          </cell>
          <cell r="O19">
            <v>97.077922077922068</v>
          </cell>
          <cell r="Q19">
            <v>89.436619718309856</v>
          </cell>
          <cell r="S19">
            <v>103.01204819277108</v>
          </cell>
          <cell r="U19">
            <v>96.753246753246756</v>
          </cell>
          <cell r="W19">
            <v>92.25352112676056</v>
          </cell>
          <cell r="Y19">
            <v>101.22699386503066</v>
          </cell>
          <cell r="AA19">
            <v>97.049180327868854</v>
          </cell>
          <cell r="AC19">
            <v>92.25352112676056</v>
          </cell>
          <cell r="AE19">
            <v>101.22699386503066</v>
          </cell>
          <cell r="AG19">
            <v>97.049180327868854</v>
          </cell>
          <cell r="AI19">
            <v>89.436619718309856</v>
          </cell>
          <cell r="AK19">
            <v>104.9079754601227</v>
          </cell>
          <cell r="AM19">
            <v>97.704918032786878</v>
          </cell>
        </row>
        <row r="20">
          <cell r="K20">
            <v>95.833333333333343</v>
          </cell>
          <cell r="M20">
            <v>99.421965317919074</v>
          </cell>
          <cell r="O20">
            <v>97.534246575342465</v>
          </cell>
          <cell r="Q20">
            <v>91.145833333333343</v>
          </cell>
          <cell r="S20">
            <v>93.641618497109818</v>
          </cell>
          <cell r="U20">
            <v>92.328767123287676</v>
          </cell>
          <cell r="W20">
            <v>94.565217391304344</v>
          </cell>
          <cell r="Y20">
            <v>95.402298850574709</v>
          </cell>
          <cell r="AA20">
            <v>94.97206703910615</v>
          </cell>
          <cell r="AC20">
            <v>94.565217391304344</v>
          </cell>
          <cell r="AE20">
            <v>95.402298850574709</v>
          </cell>
          <cell r="AG20">
            <v>94.97206703910615</v>
          </cell>
          <cell r="AI20">
            <v>95.108695652173907</v>
          </cell>
          <cell r="AK20">
            <v>93.103448275862064</v>
          </cell>
          <cell r="AM20">
            <v>94.134078212290504</v>
          </cell>
        </row>
        <row r="21">
          <cell r="K21">
            <v>100.64935064935065</v>
          </cell>
          <cell r="M21">
            <v>96.212121212121218</v>
          </cell>
          <cell r="O21">
            <v>98.6013986013986</v>
          </cell>
          <cell r="Q21">
            <v>99.350649350649363</v>
          </cell>
          <cell r="S21">
            <v>96.969696969696969</v>
          </cell>
          <cell r="U21">
            <v>98.251748251748253</v>
          </cell>
          <cell r="W21">
            <v>99.375</v>
          </cell>
          <cell r="Y21">
            <v>98.518518518518519</v>
          </cell>
          <cell r="AA21">
            <v>98.983050847457633</v>
          </cell>
          <cell r="AC21">
            <v>99.375</v>
          </cell>
          <cell r="AE21">
            <v>98.518518518518519</v>
          </cell>
          <cell r="AG21">
            <v>98.983050847457633</v>
          </cell>
          <cell r="AI21">
            <v>95</v>
          </cell>
          <cell r="AK21">
            <v>94.814814814814824</v>
          </cell>
          <cell r="AM21">
            <v>94.915254237288138</v>
          </cell>
        </row>
        <row r="22">
          <cell r="K22">
            <v>98.550724637681171</v>
          </cell>
          <cell r="M22">
            <v>104.76190476190477</v>
          </cell>
          <cell r="O22">
            <v>101.51515151515152</v>
          </cell>
          <cell r="Q22">
            <v>100</v>
          </cell>
          <cell r="S22">
            <v>95.238095238095227</v>
          </cell>
          <cell r="U22">
            <v>97.727272727272734</v>
          </cell>
          <cell r="W22">
            <v>110.00000000000001</v>
          </cell>
          <cell r="Y22">
            <v>95.238095238095227</v>
          </cell>
          <cell r="AA22">
            <v>103.00751879699249</v>
          </cell>
          <cell r="AC22">
            <v>110.00000000000001</v>
          </cell>
          <cell r="AE22">
            <v>95.238095238095227</v>
          </cell>
          <cell r="AG22">
            <v>103.00751879699249</v>
          </cell>
          <cell r="AI22">
            <v>98.571428571428584</v>
          </cell>
          <cell r="AK22">
            <v>95.238095238095227</v>
          </cell>
          <cell r="AM22">
            <v>96.992481203007515</v>
          </cell>
        </row>
        <row r="23">
          <cell r="K23">
            <v>99.056603773584911</v>
          </cell>
          <cell r="M23">
            <v>101.69491525423729</v>
          </cell>
          <cell r="O23">
            <v>100.44642857142858</v>
          </cell>
          <cell r="Q23">
            <v>102.8301886792453</v>
          </cell>
          <cell r="S23">
            <v>101.69491525423729</v>
          </cell>
          <cell r="U23">
            <v>102.23214285714286</v>
          </cell>
          <cell r="W23">
            <v>104.76190476190477</v>
          </cell>
          <cell r="Y23">
            <v>95.798319327731093</v>
          </cell>
          <cell r="AA23">
            <v>100</v>
          </cell>
          <cell r="AC23">
            <v>104.76190476190477</v>
          </cell>
          <cell r="AE23">
            <v>95.798319327731093</v>
          </cell>
          <cell r="AG23">
            <v>100</v>
          </cell>
          <cell r="AI23">
            <v>103.80952380952382</v>
          </cell>
          <cell r="AK23">
            <v>100.84033613445378</v>
          </cell>
          <cell r="AM23">
            <v>102.23214285714286</v>
          </cell>
        </row>
        <row r="24">
          <cell r="K24">
            <v>101.53846153846153</v>
          </cell>
          <cell r="M24">
            <v>97.761194029850756</v>
          </cell>
          <cell r="O24">
            <v>99.621212121212125</v>
          </cell>
          <cell r="Q24">
            <v>105.38461538461539</v>
          </cell>
          <cell r="S24">
            <v>89.552238805970148</v>
          </cell>
          <cell r="U24">
            <v>97.348484848484844</v>
          </cell>
          <cell r="W24">
            <v>103.07692307692307</v>
          </cell>
          <cell r="Y24">
            <v>90.370370370370367</v>
          </cell>
          <cell r="AA24">
            <v>96.603773584905667</v>
          </cell>
          <cell r="AC24">
            <v>103.07692307692307</v>
          </cell>
          <cell r="AE24">
            <v>90.370370370370367</v>
          </cell>
          <cell r="AG24">
            <v>96.603773584905667</v>
          </cell>
          <cell r="AI24">
            <v>105.38461538461539</v>
          </cell>
          <cell r="AK24">
            <v>88.888888888888886</v>
          </cell>
          <cell r="AM24">
            <v>96.981132075471692</v>
          </cell>
        </row>
        <row r="25">
          <cell r="K25">
            <v>98.888888888888886</v>
          </cell>
          <cell r="M25">
            <v>101.32450331125828</v>
          </cell>
          <cell r="O25">
            <v>100</v>
          </cell>
          <cell r="Q25">
            <v>99.444444444444443</v>
          </cell>
          <cell r="S25">
            <v>100.66225165562915</v>
          </cell>
          <cell r="U25">
            <v>100</v>
          </cell>
          <cell r="W25">
            <v>105.61797752808988</v>
          </cell>
          <cell r="Y25">
            <v>110.13513513513513</v>
          </cell>
          <cell r="AA25">
            <v>107.66871165644172</v>
          </cell>
          <cell r="AC25">
            <v>106.17977528089888</v>
          </cell>
          <cell r="AE25">
            <v>110.13513513513513</v>
          </cell>
          <cell r="AG25">
            <v>107.97546012269939</v>
          </cell>
          <cell r="AI25">
            <v>100.56179775280899</v>
          </cell>
          <cell r="AK25">
            <v>102.70270270270269</v>
          </cell>
          <cell r="AM25">
            <v>101.53374233128834</v>
          </cell>
        </row>
        <row r="26">
          <cell r="K26">
            <v>98.757763975155271</v>
          </cell>
          <cell r="M26">
            <v>97.765363128491629</v>
          </cell>
          <cell r="O26">
            <v>98.235294117647058</v>
          </cell>
          <cell r="Q26">
            <v>98.757763975155271</v>
          </cell>
          <cell r="S26">
            <v>98.324022346368707</v>
          </cell>
          <cell r="U26">
            <v>98.529411764705884</v>
          </cell>
          <cell r="W26">
            <v>97.5</v>
          </cell>
          <cell r="Y26">
            <v>95.530726256983243</v>
          </cell>
          <cell r="AA26">
            <v>96.460176991150433</v>
          </cell>
          <cell r="AC26">
            <v>97.5</v>
          </cell>
          <cell r="AE26">
            <v>95.530726256983243</v>
          </cell>
          <cell r="AG26">
            <v>96.460176991150433</v>
          </cell>
          <cell r="AI26">
            <v>99.375</v>
          </cell>
          <cell r="AK26">
            <v>98.324022346368707</v>
          </cell>
          <cell r="AM26">
            <v>98.82005899705014</v>
          </cell>
        </row>
        <row r="27">
          <cell r="K27">
            <v>101.66666666666666</v>
          </cell>
          <cell r="M27">
            <v>95.3125</v>
          </cell>
          <cell r="O27">
            <v>98.387096774193552</v>
          </cell>
          <cell r="Q27">
            <v>101.66666666666666</v>
          </cell>
          <cell r="S27">
            <v>94.791666666666657</v>
          </cell>
          <cell r="U27">
            <v>98.118279569892479</v>
          </cell>
          <cell r="W27">
            <v>101.09890109890109</v>
          </cell>
          <cell r="Y27">
            <v>93.782383419689126</v>
          </cell>
          <cell r="AA27">
            <v>97.333333333333343</v>
          </cell>
          <cell r="AC27">
            <v>101.09890109890109</v>
          </cell>
          <cell r="AE27">
            <v>93.782383419689126</v>
          </cell>
          <cell r="AG27">
            <v>97.333333333333343</v>
          </cell>
          <cell r="AI27">
            <v>100.54945054945054</v>
          </cell>
          <cell r="AK27">
            <v>94.300518134715034</v>
          </cell>
          <cell r="AM27">
            <v>97.333333333333343</v>
          </cell>
        </row>
        <row r="28">
          <cell r="K28">
            <v>100</v>
          </cell>
          <cell r="M28">
            <v>97.457627118644069</v>
          </cell>
          <cell r="O28">
            <v>98.841698841698843</v>
          </cell>
          <cell r="Q28">
            <v>96.453900709219852</v>
          </cell>
          <cell r="S28">
            <v>99.152542372881356</v>
          </cell>
          <cell r="U28">
            <v>97.683397683397686</v>
          </cell>
          <cell r="W28">
            <v>97.841726618705039</v>
          </cell>
          <cell r="Y28">
            <v>97.368421052631575</v>
          </cell>
          <cell r="AA28">
            <v>97.628458498023718</v>
          </cell>
          <cell r="AC28">
            <v>97.841726618705039</v>
          </cell>
          <cell r="AE28">
            <v>97.368421052631575</v>
          </cell>
          <cell r="AG28">
            <v>97.628458498023718</v>
          </cell>
          <cell r="AI28">
            <v>97.841726618705039</v>
          </cell>
          <cell r="AK28">
            <v>102.63157894736842</v>
          </cell>
          <cell r="AM28">
            <v>100</v>
          </cell>
        </row>
        <row r="29">
          <cell r="K29">
            <v>95.199999999999989</v>
          </cell>
          <cell r="M29">
            <v>98.245614035087712</v>
          </cell>
          <cell r="O29">
            <v>96.652719665271974</v>
          </cell>
          <cell r="Q29">
            <v>95.199999999999989</v>
          </cell>
          <cell r="S29">
            <v>103.50877192982458</v>
          </cell>
          <cell r="U29">
            <v>99.163179916317986</v>
          </cell>
          <cell r="W29">
            <v>99.21875</v>
          </cell>
          <cell r="Y29">
            <v>117.69911504424779</v>
          </cell>
          <cell r="AA29">
            <v>107.88381742738589</v>
          </cell>
          <cell r="AC29">
            <v>99.21875</v>
          </cell>
          <cell r="AE29">
            <v>117.69911504424779</v>
          </cell>
          <cell r="AG29">
            <v>107.88381742738589</v>
          </cell>
          <cell r="AI29">
            <v>92.96875</v>
          </cell>
          <cell r="AK29">
            <v>103.53982300884957</v>
          </cell>
          <cell r="AM29">
            <v>97.925311203319495</v>
          </cell>
        </row>
        <row r="30">
          <cell r="K30">
            <v>98.958333333333343</v>
          </cell>
          <cell r="M30">
            <v>100.49019607843137</v>
          </cell>
          <cell r="O30">
            <v>99.747474747474755</v>
          </cell>
          <cell r="Q30">
            <v>97.395833333333343</v>
          </cell>
          <cell r="S30">
            <v>95.588235294117652</v>
          </cell>
          <cell r="U30">
            <v>96.464646464646464</v>
          </cell>
          <cell r="W30">
            <v>105.20833333333333</v>
          </cell>
          <cell r="Y30">
            <v>94.258373205741634</v>
          </cell>
          <cell r="AA30">
            <v>99.501246882793012</v>
          </cell>
          <cell r="AC30">
            <v>105.72916666666667</v>
          </cell>
          <cell r="AE30">
            <v>94.258373205741634</v>
          </cell>
          <cell r="AG30">
            <v>99.750623441396513</v>
          </cell>
          <cell r="AI30">
            <v>97.395833333333343</v>
          </cell>
          <cell r="AK30">
            <v>93.301435406698559</v>
          </cell>
          <cell r="AM30">
            <v>95.261845386533665</v>
          </cell>
        </row>
        <row r="31">
          <cell r="K31">
            <v>100.64102564102564</v>
          </cell>
          <cell r="M31">
            <v>99.346405228758172</v>
          </cell>
          <cell r="O31">
            <v>100</v>
          </cell>
          <cell r="Q31">
            <v>100.64102564102564</v>
          </cell>
          <cell r="S31">
            <v>98.039215686274503</v>
          </cell>
          <cell r="U31">
            <v>99.35275080906149</v>
          </cell>
          <cell r="W31">
            <v>104.60526315789474</v>
          </cell>
          <cell r="Y31">
            <v>96.710526315789465</v>
          </cell>
          <cell r="AA31">
            <v>100.6578947368421</v>
          </cell>
          <cell r="AC31">
            <v>104.60526315789474</v>
          </cell>
          <cell r="AE31">
            <v>96.710526315789465</v>
          </cell>
          <cell r="AG31">
            <v>100.6578947368421</v>
          </cell>
          <cell r="AI31">
            <v>103.28947368421053</v>
          </cell>
          <cell r="AK31">
            <v>98.68421052631578</v>
          </cell>
          <cell r="AM31">
            <v>100.98684210526316</v>
          </cell>
        </row>
        <row r="32">
          <cell r="K32">
            <v>95.895522388059703</v>
          </cell>
          <cell r="M32">
            <v>98.695652173913047</v>
          </cell>
          <cell r="O32">
            <v>97.188755020080322</v>
          </cell>
          <cell r="Q32">
            <v>94.776119402985074</v>
          </cell>
          <cell r="S32">
            <v>99.130434782608702</v>
          </cell>
          <cell r="U32">
            <v>96.787148594377513</v>
          </cell>
          <cell r="W32">
            <v>98.859315589353614</v>
          </cell>
          <cell r="Y32">
            <v>108.48214285714286</v>
          </cell>
          <cell r="AA32">
            <v>103.28542094455852</v>
          </cell>
          <cell r="AC32">
            <v>98.859315589353614</v>
          </cell>
          <cell r="AE32">
            <v>108.92857142857142</v>
          </cell>
          <cell r="AG32">
            <v>103.49075975359344</v>
          </cell>
          <cell r="AI32">
            <v>96.577946768060841</v>
          </cell>
          <cell r="AK32">
            <v>101.78571428571428</v>
          </cell>
          <cell r="AM32">
            <v>98.973305954825463</v>
          </cell>
        </row>
        <row r="33">
          <cell r="K33">
            <v>103.2520325203252</v>
          </cell>
          <cell r="M33">
            <v>99.082568807339456</v>
          </cell>
          <cell r="O33">
            <v>101.29310344827587</v>
          </cell>
          <cell r="Q33">
            <v>104.8780487804878</v>
          </cell>
          <cell r="S33">
            <v>97.247706422018354</v>
          </cell>
          <cell r="U33">
            <v>101.29310344827587</v>
          </cell>
          <cell r="W33">
            <v>97.037037037037038</v>
          </cell>
          <cell r="Y33">
            <v>106.4814814814815</v>
          </cell>
          <cell r="AA33">
            <v>101.23456790123457</v>
          </cell>
          <cell r="AC33">
            <v>97.037037037037038</v>
          </cell>
          <cell r="AE33">
            <v>105.55555555555556</v>
          </cell>
          <cell r="AG33">
            <v>100.8230452674897</v>
          </cell>
          <cell r="AI33">
            <v>94.814814814814824</v>
          </cell>
          <cell r="AK33">
            <v>98.148148148148152</v>
          </cell>
          <cell r="AM33">
            <v>96.296296296296291</v>
          </cell>
        </row>
        <row r="34">
          <cell r="K34">
            <v>99.390243902439025</v>
          </cell>
          <cell r="M34">
            <v>101.40845070422534</v>
          </cell>
          <cell r="O34">
            <v>100.32679738562092</v>
          </cell>
          <cell r="Q34">
            <v>99.390243902439025</v>
          </cell>
          <cell r="S34">
            <v>100</v>
          </cell>
          <cell r="U34">
            <v>99.673202614379079</v>
          </cell>
          <cell r="W34">
            <v>95.705521472392647</v>
          </cell>
          <cell r="Y34">
            <v>102.14285714285714</v>
          </cell>
          <cell r="AA34">
            <v>98.679867986798669</v>
          </cell>
          <cell r="AC34">
            <v>95.705521472392647</v>
          </cell>
          <cell r="AE34">
            <v>102.14285714285714</v>
          </cell>
          <cell r="AG34">
            <v>98.679867986798669</v>
          </cell>
          <cell r="AI34">
            <v>100</v>
          </cell>
          <cell r="AK34">
            <v>101.42857142857142</v>
          </cell>
          <cell r="AM34">
            <v>100.66006600660067</v>
          </cell>
        </row>
        <row r="35">
          <cell r="K35">
            <v>98.780487804878049</v>
          </cell>
          <cell r="M35">
            <v>99.378881987577643</v>
          </cell>
          <cell r="O35">
            <v>99.07692307692308</v>
          </cell>
          <cell r="Q35">
            <v>96.951219512195124</v>
          </cell>
          <cell r="S35">
            <v>97.515527950310556</v>
          </cell>
          <cell r="U35">
            <v>97.230769230769226</v>
          </cell>
          <cell r="W35">
            <v>100.61728395061729</v>
          </cell>
          <cell r="Y35">
            <v>94.303797468354432</v>
          </cell>
          <cell r="AA35">
            <v>97.5</v>
          </cell>
          <cell r="AC35">
            <v>100.61728395061729</v>
          </cell>
          <cell r="AE35">
            <v>94.303797468354432</v>
          </cell>
          <cell r="AG35">
            <v>97.5</v>
          </cell>
          <cell r="AI35">
            <v>98.148148148148152</v>
          </cell>
          <cell r="AK35">
            <v>99.367088607594937</v>
          </cell>
          <cell r="AM35">
            <v>98.75</v>
          </cell>
        </row>
        <row r="36">
          <cell r="K36">
            <v>101.20481927710843</v>
          </cell>
          <cell r="M36">
            <v>100</v>
          </cell>
          <cell r="O36">
            <v>100.62500000000001</v>
          </cell>
          <cell r="Q36">
            <v>96.385542168674704</v>
          </cell>
          <cell r="S36">
            <v>100.64935064935065</v>
          </cell>
          <cell r="U36">
            <v>98.4375</v>
          </cell>
          <cell r="W36">
            <v>88.757396449704146</v>
          </cell>
          <cell r="Y36">
            <v>107.14285714285714</v>
          </cell>
          <cell r="AA36">
            <v>97.523219814241486</v>
          </cell>
          <cell r="AC36">
            <v>88.757396449704146</v>
          </cell>
          <cell r="AE36">
            <v>107.14285714285714</v>
          </cell>
          <cell r="AG36">
            <v>97.523219814241486</v>
          </cell>
          <cell r="AI36">
            <v>94.674556213017752</v>
          </cell>
          <cell r="AK36">
            <v>100.64935064935065</v>
          </cell>
          <cell r="AM36">
            <v>97.523219814241486</v>
          </cell>
        </row>
        <row r="37">
          <cell r="K37">
            <v>104.36893203883496</v>
          </cell>
          <cell r="M37">
            <v>97.409326424870471</v>
          </cell>
          <cell r="O37">
            <v>101.00250626566417</v>
          </cell>
          <cell r="Q37">
            <v>99.514563106796118</v>
          </cell>
          <cell r="S37">
            <v>93.264248704663217</v>
          </cell>
          <cell r="U37">
            <v>96.491228070175438</v>
          </cell>
          <cell r="W37">
            <v>94.392523364485982</v>
          </cell>
          <cell r="Y37">
            <v>98.445595854922274</v>
          </cell>
          <cell r="AA37">
            <v>96.31449631449631</v>
          </cell>
          <cell r="AC37">
            <v>94.392523364485982</v>
          </cell>
          <cell r="AE37">
            <v>98.445595854922274</v>
          </cell>
          <cell r="AG37">
            <v>96.31449631449631</v>
          </cell>
          <cell r="AI37">
            <v>94.859813084112147</v>
          </cell>
          <cell r="AK37">
            <v>94.300518134715034</v>
          </cell>
          <cell r="AM37">
            <v>94.594594594594597</v>
          </cell>
        </row>
        <row r="38">
          <cell r="K38">
            <v>100</v>
          </cell>
          <cell r="M38">
            <v>98.969072164948457</v>
          </cell>
          <cell r="O38">
            <v>99.539170506912441</v>
          </cell>
          <cell r="Q38">
            <v>99.166666666666671</v>
          </cell>
          <cell r="S38">
            <v>100</v>
          </cell>
          <cell r="U38">
            <v>99.539170506912441</v>
          </cell>
          <cell r="W38">
            <v>97.777777777777771</v>
          </cell>
          <cell r="Y38">
            <v>104.16666666666667</v>
          </cell>
          <cell r="AA38">
            <v>100.43290043290042</v>
          </cell>
          <cell r="AC38">
            <v>97.777777777777771</v>
          </cell>
          <cell r="AE38">
            <v>104.16666666666667</v>
          </cell>
          <cell r="AG38">
            <v>100.43290043290042</v>
          </cell>
          <cell r="AI38">
            <v>88.148148148148152</v>
          </cell>
          <cell r="AK38">
            <v>101.04166666666667</v>
          </cell>
          <cell r="AM38">
            <v>93.506493506493499</v>
          </cell>
        </row>
        <row r="39">
          <cell r="K39">
            <v>96.330275229357795</v>
          </cell>
          <cell r="M39">
            <v>99.280575539568346</v>
          </cell>
          <cell r="O39">
            <v>97.983870967741936</v>
          </cell>
          <cell r="Q39">
            <v>99.082568807339456</v>
          </cell>
          <cell r="S39">
            <v>106.4748201438849</v>
          </cell>
          <cell r="U39">
            <v>103.2258064516129</v>
          </cell>
          <cell r="W39">
            <v>103.6697247706422</v>
          </cell>
          <cell r="Y39">
            <v>93.61702127659575</v>
          </cell>
          <cell r="AA39">
            <v>98</v>
          </cell>
          <cell r="AC39">
            <v>103.6697247706422</v>
          </cell>
          <cell r="AE39">
            <v>92.907801418439718</v>
          </cell>
          <cell r="AG39">
            <v>97.6</v>
          </cell>
          <cell r="AI39">
            <v>100.91743119266054</v>
          </cell>
          <cell r="AK39">
            <v>97.872340425531917</v>
          </cell>
          <cell r="AM39">
            <v>99.2</v>
          </cell>
        </row>
        <row r="40">
          <cell r="K40">
            <v>100</v>
          </cell>
          <cell r="M40">
            <v>96.694214876033058</v>
          </cell>
          <cell r="O40">
            <v>98.418972332015812</v>
          </cell>
          <cell r="Q40">
            <v>96.969696969696969</v>
          </cell>
          <cell r="S40">
            <v>93.388429752066116</v>
          </cell>
          <cell r="U40">
            <v>95.256916996047437</v>
          </cell>
          <cell r="W40">
            <v>97.65625</v>
          </cell>
          <cell r="Y40">
            <v>102.56410256410255</v>
          </cell>
          <cell r="AA40">
            <v>100</v>
          </cell>
          <cell r="AC40">
            <v>97.65625</v>
          </cell>
          <cell r="AE40">
            <v>102.56410256410255</v>
          </cell>
          <cell r="AG40">
            <v>100</v>
          </cell>
          <cell r="AI40">
            <v>100</v>
          </cell>
          <cell r="AK40">
            <v>96.581196581196579</v>
          </cell>
          <cell r="AM40">
            <v>98.367346938775512</v>
          </cell>
        </row>
        <row r="41">
          <cell r="K41">
            <v>98.773006134969322</v>
          </cell>
          <cell r="M41">
            <v>100</v>
          </cell>
          <cell r="O41">
            <v>99.337748344370851</v>
          </cell>
          <cell r="Q41">
            <v>99.386503067484668</v>
          </cell>
          <cell r="S41">
            <v>98.561151079136692</v>
          </cell>
          <cell r="U41">
            <v>99.006622516556291</v>
          </cell>
          <cell r="W41">
            <v>106.74846625766872</v>
          </cell>
          <cell r="Y41">
            <v>95.683453237410077</v>
          </cell>
          <cell r="AA41">
            <v>101.65562913907284</v>
          </cell>
          <cell r="AC41">
            <v>104.29447852760735</v>
          </cell>
          <cell r="AE41">
            <v>96.402877697841731</v>
          </cell>
          <cell r="AG41">
            <v>100.66225165562915</v>
          </cell>
          <cell r="AI41">
            <v>99.386503067484668</v>
          </cell>
          <cell r="AK41">
            <v>98.561151079136692</v>
          </cell>
          <cell r="AM41">
            <v>99.006622516556291</v>
          </cell>
        </row>
        <row r="42">
          <cell r="K42">
            <v>100</v>
          </cell>
          <cell r="M42">
            <v>100</v>
          </cell>
          <cell r="O42">
            <v>100</v>
          </cell>
          <cell r="Q42">
            <v>95.566502463054192</v>
          </cell>
          <cell r="S42">
            <v>103.31491712707181</v>
          </cell>
          <cell r="U42">
            <v>99.21875</v>
          </cell>
          <cell r="W42">
            <v>94.088669950738918</v>
          </cell>
          <cell r="Y42">
            <v>100.55865921787711</v>
          </cell>
          <cell r="AA42">
            <v>97.120418848167546</v>
          </cell>
          <cell r="AC42">
            <v>94.088669950738918</v>
          </cell>
          <cell r="AE42">
            <v>100.55865921787711</v>
          </cell>
          <cell r="AG42">
            <v>97.120418848167546</v>
          </cell>
          <cell r="AI42">
            <v>95.566502463054192</v>
          </cell>
          <cell r="AK42">
            <v>104.46927374301676</v>
          </cell>
          <cell r="AM42">
            <v>99.738219895287955</v>
          </cell>
        </row>
        <row r="43">
          <cell r="K43">
            <v>98.387096774193552</v>
          </cell>
          <cell r="M43">
            <v>101.64835164835165</v>
          </cell>
          <cell r="O43">
            <v>100</v>
          </cell>
          <cell r="Q43">
            <v>101.0752688172043</v>
          </cell>
          <cell r="S43">
            <v>97.252747252747255</v>
          </cell>
          <cell r="U43">
            <v>99.184782608695656</v>
          </cell>
          <cell r="W43">
            <v>100.54347826086956</v>
          </cell>
          <cell r="Y43">
            <v>113.0718954248366</v>
          </cell>
          <cell r="AA43">
            <v>106.23145400593472</v>
          </cell>
          <cell r="AC43">
            <v>100.54347826086956</v>
          </cell>
          <cell r="AE43">
            <v>113.0718954248366</v>
          </cell>
          <cell r="AG43">
            <v>106.23145400593472</v>
          </cell>
          <cell r="AI43">
            <v>102.17391304347827</v>
          </cell>
          <cell r="AK43">
            <v>115.68627450980394</v>
          </cell>
          <cell r="AM43">
            <v>108.30860534124629</v>
          </cell>
        </row>
        <row r="44">
          <cell r="K44">
            <v>96.598639455782305</v>
          </cell>
          <cell r="M44">
            <v>98.165137614678898</v>
          </cell>
          <cell r="O44">
            <v>97.265625</v>
          </cell>
          <cell r="Q44">
            <v>96.598639455782305</v>
          </cell>
          <cell r="S44">
            <v>98.165137614678898</v>
          </cell>
          <cell r="U44">
            <v>97.265625</v>
          </cell>
          <cell r="W44">
            <v>96.478873239436624</v>
          </cell>
          <cell r="Y44">
            <v>100.93457943925233</v>
          </cell>
          <cell r="AA44">
            <v>98.393574297188763</v>
          </cell>
          <cell r="AC44">
            <v>96.478873239436624</v>
          </cell>
          <cell r="AE44">
            <v>100.93457943925233</v>
          </cell>
          <cell r="AG44">
            <v>98.393574297188763</v>
          </cell>
          <cell r="AI44">
            <v>100</v>
          </cell>
          <cell r="AK44">
            <v>100</v>
          </cell>
          <cell r="AM44">
            <v>100</v>
          </cell>
        </row>
        <row r="45">
          <cell r="K45">
            <v>97.222222222222214</v>
          </cell>
          <cell r="M45">
            <v>99.346405228758172</v>
          </cell>
          <cell r="O45">
            <v>98.198198198198199</v>
          </cell>
          <cell r="Q45">
            <v>94.444444444444443</v>
          </cell>
          <cell r="S45">
            <v>100.65359477124183</v>
          </cell>
          <cell r="U45">
            <v>97.297297297297305</v>
          </cell>
          <cell r="W45">
            <v>96.067415730337075</v>
          </cell>
          <cell r="Y45">
            <v>99.342105263157904</v>
          </cell>
          <cell r="AA45">
            <v>97.575757575757578</v>
          </cell>
          <cell r="AC45">
            <v>96.067415730337075</v>
          </cell>
          <cell r="AE45">
            <v>99.342105263157904</v>
          </cell>
          <cell r="AG45">
            <v>97.575757575757578</v>
          </cell>
          <cell r="AI45">
            <v>95.50561797752809</v>
          </cell>
          <cell r="AK45">
            <v>101.31578947368421</v>
          </cell>
          <cell r="AM45">
            <v>98.181818181818187</v>
          </cell>
        </row>
        <row r="48">
          <cell r="K48">
            <v>98.773121932804827</v>
          </cell>
          <cell r="M48">
            <v>99.600878068249855</v>
          </cell>
          <cell r="O48">
            <v>99.175477737898916</v>
          </cell>
          <cell r="Q48">
            <v>98.508871272178183</v>
          </cell>
          <cell r="S48">
            <v>98.682897625224513</v>
          </cell>
          <cell r="U48">
            <v>98.593462023474629</v>
          </cell>
          <cell r="W48">
            <v>99.134199134199136</v>
          </cell>
          <cell r="Y48">
            <v>100.62449637389201</v>
          </cell>
          <cell r="AA48">
            <v>99.854043008660113</v>
          </cell>
          <cell r="AC48">
            <v>98.927159796725022</v>
          </cell>
          <cell r="AE48">
            <v>100.6647864625302</v>
          </cell>
          <cell r="AG48">
            <v>99.766468813856179</v>
          </cell>
          <cell r="AI48">
            <v>98.15546772068511</v>
          </cell>
          <cell r="AK48">
            <v>99.536663980660762</v>
          </cell>
          <cell r="AM48">
            <v>98.822613603191584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15"/>
  <sheetViews>
    <sheetView tabSelected="1" workbookViewId="0">
      <selection activeCell="A3" sqref="A3:AM3"/>
    </sheetView>
  </sheetViews>
  <sheetFormatPr defaultColWidth="14.42578125" defaultRowHeight="15" x14ac:dyDescent="0.25"/>
  <cols>
    <col min="1" max="1" width="5.7109375" customWidth="1"/>
    <col min="2" max="2" width="21.7109375" customWidth="1"/>
    <col min="3" max="3" width="31.7109375" customWidth="1"/>
    <col min="4" max="9" width="9.140625" customWidth="1"/>
    <col min="10" max="10" width="15.42578125" customWidth="1"/>
    <col min="11" max="11" width="10.42578125" bestFit="1" customWidth="1"/>
    <col min="12" max="12" width="9.28515625" customWidth="1"/>
    <col min="13" max="13" width="10.42578125" bestFit="1" customWidth="1"/>
    <col min="14" max="14" width="9.28515625" customWidth="1"/>
    <col min="15" max="15" width="10.42578125" bestFit="1" customWidth="1"/>
    <col min="16" max="16" width="9.28515625" customWidth="1"/>
    <col min="17" max="17" width="10.42578125" bestFit="1" customWidth="1"/>
    <col min="18" max="18" width="9.28515625" customWidth="1"/>
    <col min="19" max="19" width="10.42578125" bestFit="1" customWidth="1"/>
    <col min="20" max="20" width="9.28515625" customWidth="1"/>
    <col min="21" max="21" width="10.42578125" bestFit="1" customWidth="1"/>
    <col min="22" max="22" width="9.28515625" customWidth="1"/>
    <col min="23" max="23" width="10.28515625" customWidth="1"/>
    <col min="24" max="24" width="9.28515625" customWidth="1"/>
    <col min="25" max="25" width="10.7109375" customWidth="1"/>
    <col min="26" max="26" width="9.28515625" customWidth="1"/>
    <col min="27" max="27" width="11.28515625" customWidth="1"/>
    <col min="28" max="28" width="9.28515625" customWidth="1"/>
    <col min="29" max="29" width="10.42578125" bestFit="1" customWidth="1"/>
    <col min="30" max="30" width="9.28515625" customWidth="1"/>
    <col min="31" max="31" width="10.42578125" bestFit="1" customWidth="1"/>
    <col min="32" max="32" width="9.28515625" customWidth="1"/>
    <col min="33" max="33" width="10.42578125" bestFit="1" customWidth="1"/>
    <col min="34" max="34" width="9.28515625" customWidth="1"/>
    <col min="35" max="35" width="10.7109375" bestFit="1" customWidth="1"/>
    <col min="36" max="36" width="9.28515625" customWidth="1"/>
    <col min="37" max="37" width="15.140625" customWidth="1"/>
    <col min="38" max="38" width="15.7109375" customWidth="1"/>
    <col min="39" max="39" width="18.85546875" customWidth="1"/>
  </cols>
  <sheetData>
    <row r="1" spans="1:39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15.75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39" ht="15.75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ht="15.75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ht="15.75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ht="19.5" customHeight="1" x14ac:dyDescent="0.25">
      <c r="A7" s="6" t="s">
        <v>4</v>
      </c>
      <c r="B7" s="6" t="s">
        <v>5</v>
      </c>
      <c r="C7" s="6" t="s">
        <v>6</v>
      </c>
      <c r="D7" s="7" t="s">
        <v>7</v>
      </c>
      <c r="E7" s="8"/>
      <c r="F7" s="9"/>
      <c r="G7" s="10" t="s">
        <v>8</v>
      </c>
      <c r="H7" s="8"/>
      <c r="I7" s="9"/>
      <c r="J7" s="11" t="s">
        <v>9</v>
      </c>
      <c r="K7" s="12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4"/>
    </row>
    <row r="8" spans="1:39" ht="19.5" customHeight="1" x14ac:dyDescent="0.25">
      <c r="A8" s="15"/>
      <c r="B8" s="15"/>
      <c r="C8" s="15"/>
      <c r="D8" s="16"/>
      <c r="E8" s="4"/>
      <c r="F8" s="17"/>
      <c r="G8" s="4"/>
      <c r="H8" s="4"/>
      <c r="I8" s="17"/>
      <c r="J8" s="15"/>
      <c r="K8" s="18" t="s">
        <v>10</v>
      </c>
      <c r="L8" s="19"/>
      <c r="M8" s="19"/>
      <c r="N8" s="19"/>
      <c r="O8" s="19"/>
      <c r="P8" s="20"/>
      <c r="Q8" s="18" t="s">
        <v>11</v>
      </c>
      <c r="R8" s="19"/>
      <c r="S8" s="19"/>
      <c r="T8" s="19"/>
      <c r="U8" s="19"/>
      <c r="V8" s="20"/>
      <c r="W8" s="18" t="s">
        <v>12</v>
      </c>
      <c r="X8" s="19"/>
      <c r="Y8" s="19"/>
      <c r="Z8" s="19"/>
      <c r="AA8" s="19"/>
      <c r="AB8" s="20"/>
      <c r="AC8" s="21" t="s">
        <v>13</v>
      </c>
      <c r="AD8" s="19"/>
      <c r="AE8" s="19"/>
      <c r="AF8" s="19"/>
      <c r="AG8" s="19"/>
      <c r="AH8" s="20"/>
      <c r="AI8" s="22" t="s">
        <v>14</v>
      </c>
      <c r="AJ8" s="19"/>
      <c r="AK8" s="23" t="s">
        <v>15</v>
      </c>
      <c r="AL8" s="24"/>
      <c r="AM8" s="25"/>
    </row>
    <row r="9" spans="1:39" ht="29.1" customHeight="1" x14ac:dyDescent="0.25">
      <c r="A9" s="15"/>
      <c r="B9" s="15"/>
      <c r="C9" s="15"/>
      <c r="D9" s="26"/>
      <c r="E9" s="27"/>
      <c r="F9" s="28"/>
      <c r="G9" s="27"/>
      <c r="H9" s="27"/>
      <c r="I9" s="28"/>
      <c r="J9" s="29"/>
      <c r="K9" s="18" t="s">
        <v>16</v>
      </c>
      <c r="L9" s="19"/>
      <c r="M9" s="18" t="s">
        <v>17</v>
      </c>
      <c r="N9" s="20"/>
      <c r="O9" s="18" t="s">
        <v>18</v>
      </c>
      <c r="P9" s="19"/>
      <c r="Q9" s="18" t="s">
        <v>16</v>
      </c>
      <c r="R9" s="19"/>
      <c r="S9" s="18" t="s">
        <v>17</v>
      </c>
      <c r="T9" s="20"/>
      <c r="U9" s="18" t="s">
        <v>18</v>
      </c>
      <c r="V9" s="19"/>
      <c r="W9" s="18" t="s">
        <v>16</v>
      </c>
      <c r="X9" s="19"/>
      <c r="Y9" s="18" t="s">
        <v>17</v>
      </c>
      <c r="Z9" s="20"/>
      <c r="AA9" s="18" t="s">
        <v>18</v>
      </c>
      <c r="AB9" s="19"/>
      <c r="AC9" s="18" t="s">
        <v>16</v>
      </c>
      <c r="AD9" s="19"/>
      <c r="AE9" s="18" t="s">
        <v>17</v>
      </c>
      <c r="AF9" s="20"/>
      <c r="AG9" s="18" t="s">
        <v>18</v>
      </c>
      <c r="AH9" s="19"/>
      <c r="AI9" s="18" t="s">
        <v>17</v>
      </c>
      <c r="AJ9" s="20"/>
      <c r="AK9" s="30" t="s">
        <v>16</v>
      </c>
      <c r="AL9" s="30" t="s">
        <v>17</v>
      </c>
      <c r="AM9" s="31" t="s">
        <v>18</v>
      </c>
    </row>
    <row r="10" spans="1:39" ht="19.350000000000001" customHeight="1" x14ac:dyDescent="0.25">
      <c r="A10" s="29"/>
      <c r="B10" s="29"/>
      <c r="C10" s="29"/>
      <c r="D10" s="32" t="s">
        <v>16</v>
      </c>
      <c r="E10" s="32" t="s">
        <v>17</v>
      </c>
      <c r="F10" s="32" t="s">
        <v>19</v>
      </c>
      <c r="G10" s="32" t="s">
        <v>16</v>
      </c>
      <c r="H10" s="32" t="s">
        <v>17</v>
      </c>
      <c r="I10" s="32" t="s">
        <v>19</v>
      </c>
      <c r="J10" s="32" t="s">
        <v>17</v>
      </c>
      <c r="K10" s="32" t="s">
        <v>20</v>
      </c>
      <c r="L10" s="32" t="s">
        <v>21</v>
      </c>
      <c r="M10" s="32" t="s">
        <v>20</v>
      </c>
      <c r="N10" s="33" t="s">
        <v>21</v>
      </c>
      <c r="O10" s="32" t="s">
        <v>20</v>
      </c>
      <c r="P10" s="32" t="s">
        <v>21</v>
      </c>
      <c r="Q10" s="32" t="s">
        <v>20</v>
      </c>
      <c r="R10" s="32" t="s">
        <v>21</v>
      </c>
      <c r="S10" s="32" t="s">
        <v>20</v>
      </c>
      <c r="T10" s="33" t="s">
        <v>21</v>
      </c>
      <c r="U10" s="32" t="s">
        <v>20</v>
      </c>
      <c r="V10" s="32" t="s">
        <v>21</v>
      </c>
      <c r="W10" s="32" t="s">
        <v>20</v>
      </c>
      <c r="X10" s="32" t="s">
        <v>21</v>
      </c>
      <c r="Y10" s="32" t="s">
        <v>20</v>
      </c>
      <c r="Z10" s="33" t="s">
        <v>21</v>
      </c>
      <c r="AA10" s="32" t="s">
        <v>20</v>
      </c>
      <c r="AB10" s="32" t="s">
        <v>21</v>
      </c>
      <c r="AC10" s="32" t="s">
        <v>20</v>
      </c>
      <c r="AD10" s="32" t="s">
        <v>21</v>
      </c>
      <c r="AE10" s="32" t="s">
        <v>20</v>
      </c>
      <c r="AF10" s="33" t="s">
        <v>21</v>
      </c>
      <c r="AG10" s="32" t="s">
        <v>20</v>
      </c>
      <c r="AH10" s="32" t="s">
        <v>21</v>
      </c>
      <c r="AI10" s="32" t="s">
        <v>20</v>
      </c>
      <c r="AJ10" s="33" t="s">
        <v>21</v>
      </c>
      <c r="AK10" s="32" t="s">
        <v>21</v>
      </c>
      <c r="AL10" s="33" t="s">
        <v>21</v>
      </c>
      <c r="AM10" s="32" t="s">
        <v>21</v>
      </c>
    </row>
    <row r="11" spans="1:39" ht="19.5" customHeight="1" x14ac:dyDescent="0.25">
      <c r="A11" s="34">
        <v>1</v>
      </c>
      <c r="B11" s="34">
        <v>2</v>
      </c>
      <c r="C11" s="34">
        <v>3</v>
      </c>
      <c r="D11" s="34">
        <v>4</v>
      </c>
      <c r="E11" s="34">
        <v>5</v>
      </c>
      <c r="F11" s="34">
        <v>6</v>
      </c>
      <c r="G11" s="34">
        <v>7</v>
      </c>
      <c r="H11" s="34">
        <v>8</v>
      </c>
      <c r="I11" s="34">
        <v>9</v>
      </c>
      <c r="J11" s="34">
        <v>8</v>
      </c>
      <c r="K11" s="35">
        <v>40</v>
      </c>
      <c r="L11" s="34">
        <v>41</v>
      </c>
      <c r="M11" s="34">
        <v>42</v>
      </c>
      <c r="N11" s="34">
        <v>43</v>
      </c>
      <c r="O11" s="34">
        <v>44</v>
      </c>
      <c r="P11" s="34">
        <v>45</v>
      </c>
      <c r="Q11" s="35">
        <v>46</v>
      </c>
      <c r="R11" s="34">
        <v>47</v>
      </c>
      <c r="S11" s="34">
        <v>48</v>
      </c>
      <c r="T11" s="34">
        <v>49</v>
      </c>
      <c r="U11" s="34">
        <v>50</v>
      </c>
      <c r="V11" s="34">
        <v>51</v>
      </c>
      <c r="W11" s="34">
        <v>52</v>
      </c>
      <c r="X11" s="34">
        <v>53</v>
      </c>
      <c r="Y11" s="34">
        <v>54</v>
      </c>
      <c r="Z11" s="34">
        <v>55</v>
      </c>
      <c r="AA11" s="34">
        <v>56</v>
      </c>
      <c r="AB11" s="34">
        <v>57</v>
      </c>
      <c r="AC11" s="34">
        <v>58</v>
      </c>
      <c r="AD11" s="34">
        <v>59</v>
      </c>
      <c r="AE11" s="34">
        <v>60</v>
      </c>
      <c r="AF11" s="34">
        <v>61</v>
      </c>
      <c r="AG11" s="34">
        <v>62</v>
      </c>
      <c r="AH11" s="34">
        <v>63</v>
      </c>
      <c r="AI11" s="34">
        <v>66</v>
      </c>
      <c r="AJ11" s="34">
        <v>67</v>
      </c>
      <c r="AK11" s="34">
        <v>71</v>
      </c>
      <c r="AL11" s="34">
        <v>73</v>
      </c>
      <c r="AM11" s="34">
        <v>75</v>
      </c>
    </row>
    <row r="12" spans="1:39" ht="19.5" customHeight="1" x14ac:dyDescent="0.25">
      <c r="A12" s="36">
        <v>1</v>
      </c>
      <c r="B12" s="37" t="str">
        <f>'[1]11'!B9</f>
        <v>Prambanan</v>
      </c>
      <c r="C12" s="37" t="str">
        <f>'[1]11'!C9</f>
        <v>Puskesmas Prambanan</v>
      </c>
      <c r="D12" s="38">
        <v>110</v>
      </c>
      <c r="E12" s="38">
        <v>125</v>
      </c>
      <c r="F12" s="38">
        <f t="shared" ref="F12:F45" si="0">D12+E12</f>
        <v>235</v>
      </c>
      <c r="G12" s="38">
        <v>113</v>
      </c>
      <c r="H12" s="38">
        <v>126</v>
      </c>
      <c r="I12" s="38">
        <f t="shared" ref="I12:I45" si="1">G12+H12</f>
        <v>239</v>
      </c>
      <c r="J12" s="39">
        <v>124</v>
      </c>
      <c r="K12" s="40">
        <v>115</v>
      </c>
      <c r="L12" s="41">
        <f t="shared" ref="L12:L45" si="2">K12/G12*100</f>
        <v>101.76991150442478</v>
      </c>
      <c r="M12" s="40">
        <v>122</v>
      </c>
      <c r="N12" s="41">
        <f t="shared" ref="N12:N45" si="3">M12/H12*100</f>
        <v>96.825396825396822</v>
      </c>
      <c r="O12" s="40">
        <f t="shared" ref="O12:O45" si="4">SUM(K12,M12)</f>
        <v>237</v>
      </c>
      <c r="P12" s="41">
        <f t="shared" ref="P12:P45" si="5">O12/I12*100</f>
        <v>99.163179916317986</v>
      </c>
      <c r="Q12" s="40">
        <v>128</v>
      </c>
      <c r="R12" s="41">
        <f t="shared" ref="R12:R45" si="6">Q12/G12*100</f>
        <v>113.27433628318585</v>
      </c>
      <c r="S12" s="40">
        <v>116</v>
      </c>
      <c r="T12" s="41">
        <f t="shared" ref="T12:T45" si="7">S12/H12*100</f>
        <v>92.063492063492063</v>
      </c>
      <c r="U12" s="40">
        <f t="shared" ref="U12:U45" si="8">SUM(Q12,S12)</f>
        <v>244</v>
      </c>
      <c r="V12" s="41">
        <f t="shared" ref="V12:V45" si="9">U12/I12*100</f>
        <v>102.09205020920503</v>
      </c>
      <c r="W12" s="39">
        <v>120</v>
      </c>
      <c r="X12" s="41">
        <f t="shared" ref="X12:X45" si="10">W12/G12*100</f>
        <v>106.19469026548674</v>
      </c>
      <c r="Y12" s="39">
        <v>117</v>
      </c>
      <c r="Z12" s="41">
        <f t="shared" ref="Z12:Z45" si="11">Y12/H12*100</f>
        <v>92.857142857142861</v>
      </c>
      <c r="AA12" s="39">
        <f t="shared" ref="AA12:AA45" si="12">SUM(W12,Y12)</f>
        <v>237</v>
      </c>
      <c r="AB12" s="41">
        <f t="shared" ref="AB12:AB45" si="13">AA12/I12*100</f>
        <v>99.163179916317986</v>
      </c>
      <c r="AC12" s="40">
        <v>0</v>
      </c>
      <c r="AD12" s="41">
        <f t="shared" ref="AD12:AD45" si="14">AC12/G12*100</f>
        <v>0</v>
      </c>
      <c r="AE12" s="40">
        <v>0</v>
      </c>
      <c r="AF12" s="41">
        <f t="shared" ref="AF12:AF45" si="15">AE12/H12*100</f>
        <v>0</v>
      </c>
      <c r="AG12" s="40">
        <f t="shared" ref="AG12:AG45" si="16">SUM(AC12,AE12)</f>
        <v>0</v>
      </c>
      <c r="AH12" s="41">
        <f t="shared" ref="AH12:AH45" si="17">AG12/I12*100</f>
        <v>0</v>
      </c>
      <c r="AI12" s="40">
        <v>124</v>
      </c>
      <c r="AJ12" s="41">
        <f>AI12/J12*100</f>
        <v>100</v>
      </c>
      <c r="AK12" s="41">
        <f>(AD12+X12+R12+L12+'[1]41'!K12+'[1]41'!Q12+'[1]41'!W12+'[1]41'!AC12+'[1]41'!AI12)/9</f>
        <v>92.925717350496114</v>
      </c>
      <c r="AL12" s="42">
        <f>(AJ12+AF12+Z12+T12+N12+'[1]41'!M12+'[1]41'!S12+'[1]41'!Y12+'[1]41'!AE12+'[1]41'!AK12)/10</f>
        <v>88.416507936507941</v>
      </c>
      <c r="AM12" s="41">
        <f>(AJ12+AH12+AB12+V12+P12+'[1]41'!O12+'[1]41'!U12+'[1]41'!AA12+'[1]41'!AG12+'[1]41'!AM12)/10</f>
        <v>90.884358586308196</v>
      </c>
    </row>
    <row r="13" spans="1:39" ht="19.5" customHeight="1" x14ac:dyDescent="0.25">
      <c r="A13" s="43">
        <v>2</v>
      </c>
      <c r="B13" s="37" t="str">
        <f>'[1]11'!B10</f>
        <v>Prambanan</v>
      </c>
      <c r="C13" s="37" t="str">
        <f>'[1]11'!C10</f>
        <v>Puskesmas Kebondalem Lor</v>
      </c>
      <c r="D13" s="38">
        <v>128</v>
      </c>
      <c r="E13" s="38">
        <v>102</v>
      </c>
      <c r="F13" s="38">
        <f t="shared" si="0"/>
        <v>230</v>
      </c>
      <c r="G13" s="38">
        <v>127</v>
      </c>
      <c r="H13" s="38">
        <v>104</v>
      </c>
      <c r="I13" s="38">
        <f t="shared" si="1"/>
        <v>231</v>
      </c>
      <c r="J13" s="39">
        <v>194</v>
      </c>
      <c r="K13" s="40">
        <v>123</v>
      </c>
      <c r="L13" s="41">
        <f t="shared" si="2"/>
        <v>96.850393700787393</v>
      </c>
      <c r="M13" s="40">
        <v>105</v>
      </c>
      <c r="N13" s="41">
        <f t="shared" si="3"/>
        <v>100.96153846153845</v>
      </c>
      <c r="O13" s="40">
        <f t="shared" si="4"/>
        <v>228</v>
      </c>
      <c r="P13" s="41">
        <f t="shared" si="5"/>
        <v>98.701298701298697</v>
      </c>
      <c r="Q13" s="40">
        <v>128</v>
      </c>
      <c r="R13" s="41">
        <f t="shared" si="6"/>
        <v>100.78740157480314</v>
      </c>
      <c r="S13" s="40">
        <v>105</v>
      </c>
      <c r="T13" s="41">
        <f t="shared" si="7"/>
        <v>100.96153846153845</v>
      </c>
      <c r="U13" s="40">
        <f t="shared" si="8"/>
        <v>233</v>
      </c>
      <c r="V13" s="41">
        <f t="shared" si="9"/>
        <v>100.86580086580086</v>
      </c>
      <c r="W13" s="39">
        <v>118</v>
      </c>
      <c r="X13" s="41">
        <f t="shared" si="10"/>
        <v>92.913385826771659</v>
      </c>
      <c r="Y13" s="39">
        <v>131</v>
      </c>
      <c r="Z13" s="41">
        <f t="shared" si="11"/>
        <v>125.96153846153845</v>
      </c>
      <c r="AA13" s="39">
        <f t="shared" si="12"/>
        <v>249</v>
      </c>
      <c r="AB13" s="41">
        <f t="shared" si="13"/>
        <v>107.79220779220779</v>
      </c>
      <c r="AC13" s="40">
        <v>0</v>
      </c>
      <c r="AD13" s="41">
        <f t="shared" si="14"/>
        <v>0</v>
      </c>
      <c r="AE13" s="40">
        <v>0</v>
      </c>
      <c r="AF13" s="41">
        <f t="shared" si="15"/>
        <v>0</v>
      </c>
      <c r="AG13" s="40">
        <f t="shared" si="16"/>
        <v>0</v>
      </c>
      <c r="AH13" s="41">
        <f t="shared" si="17"/>
        <v>0</v>
      </c>
      <c r="AI13" s="40">
        <v>190</v>
      </c>
      <c r="AJ13" s="41">
        <f t="shared" ref="AJ13:AJ45" si="18">AI13/J13*100</f>
        <v>97.9381443298969</v>
      </c>
      <c r="AK13" s="41">
        <f>(AD13+X13+R13+L13+'[1]41'!K13+'[1]41'!Q13+'[1]41'!W13+'[1]41'!AC13+'[1]41'!AI13)/9</f>
        <v>87.404308836395458</v>
      </c>
      <c r="AL13" s="42">
        <f>(AJ13+AF13+Z13+T13+N13+'[1]41'!M13+'[1]41'!S13+'[1]41'!Y13+'[1]41'!AE13+'[1]41'!AK13)/10</f>
        <v>93.745548972959512</v>
      </c>
      <c r="AM13" s="41">
        <f>(AJ13+AH13+AB13+V13+P13+'[1]41'!O13+'[1]41'!U13+'[1]41'!AA13+'[1]41'!AG13+'[1]41'!AM13)/10</f>
        <v>90.832963689530246</v>
      </c>
    </row>
    <row r="14" spans="1:39" ht="19.5" customHeight="1" x14ac:dyDescent="0.25">
      <c r="A14" s="43">
        <v>3</v>
      </c>
      <c r="B14" s="37" t="str">
        <f>'[1]11'!B11</f>
        <v>Gantiwarno</v>
      </c>
      <c r="C14" s="37" t="str">
        <f>'[1]11'!C11</f>
        <v>Puskesmas Gantiwarno</v>
      </c>
      <c r="D14" s="38">
        <v>127</v>
      </c>
      <c r="E14" s="38">
        <v>128</v>
      </c>
      <c r="F14" s="38">
        <f t="shared" si="0"/>
        <v>255</v>
      </c>
      <c r="G14" s="38">
        <v>126</v>
      </c>
      <c r="H14" s="38">
        <v>127</v>
      </c>
      <c r="I14" s="38">
        <f t="shared" si="1"/>
        <v>253</v>
      </c>
      <c r="J14" s="39">
        <v>199</v>
      </c>
      <c r="K14" s="40">
        <v>121</v>
      </c>
      <c r="L14" s="41">
        <f t="shared" si="2"/>
        <v>96.031746031746039</v>
      </c>
      <c r="M14" s="40">
        <v>152</v>
      </c>
      <c r="N14" s="41">
        <f t="shared" si="3"/>
        <v>119.68503937007875</v>
      </c>
      <c r="O14" s="40">
        <f t="shared" si="4"/>
        <v>273</v>
      </c>
      <c r="P14" s="41">
        <f t="shared" si="5"/>
        <v>107.90513833992095</v>
      </c>
      <c r="Q14" s="40">
        <v>113</v>
      </c>
      <c r="R14" s="41">
        <f t="shared" si="6"/>
        <v>89.682539682539684</v>
      </c>
      <c r="S14" s="40">
        <v>141</v>
      </c>
      <c r="T14" s="41">
        <f t="shared" si="7"/>
        <v>111.0236220472441</v>
      </c>
      <c r="U14" s="40">
        <f t="shared" si="8"/>
        <v>254</v>
      </c>
      <c r="V14" s="41">
        <f t="shared" si="9"/>
        <v>100.39525691699605</v>
      </c>
      <c r="W14" s="39">
        <v>130</v>
      </c>
      <c r="X14" s="41">
        <f t="shared" si="10"/>
        <v>103.17460317460319</v>
      </c>
      <c r="Y14" s="39">
        <v>135</v>
      </c>
      <c r="Z14" s="41">
        <f t="shared" si="11"/>
        <v>106.29921259842521</v>
      </c>
      <c r="AA14" s="39">
        <f t="shared" si="12"/>
        <v>265</v>
      </c>
      <c r="AB14" s="41">
        <f t="shared" si="13"/>
        <v>104.74308300395256</v>
      </c>
      <c r="AC14" s="40">
        <v>0</v>
      </c>
      <c r="AD14" s="41">
        <f t="shared" si="14"/>
        <v>0</v>
      </c>
      <c r="AE14" s="40">
        <v>0</v>
      </c>
      <c r="AF14" s="41">
        <f t="shared" si="15"/>
        <v>0</v>
      </c>
      <c r="AG14" s="40">
        <f t="shared" si="16"/>
        <v>0</v>
      </c>
      <c r="AH14" s="41">
        <f t="shared" si="17"/>
        <v>0</v>
      </c>
      <c r="AI14" s="40">
        <v>196</v>
      </c>
      <c r="AJ14" s="41">
        <f t="shared" si="18"/>
        <v>98.492462311557787</v>
      </c>
      <c r="AK14" s="41">
        <f>(AD14+X14+R14+L14+'[1]41'!K14+'[1]41'!Q14+'[1]41'!W14+'[1]41'!AC14+'[1]41'!AI14)/9</f>
        <v>86.862753266952751</v>
      </c>
      <c r="AL14" s="42">
        <f>(AJ14+AF14+Z14+T14+N14+'[1]41'!M14+'[1]41'!S14+'[1]41'!Y14+'[1]41'!AE14+'[1]41'!AK14)/10</f>
        <v>98.349492294147922</v>
      </c>
      <c r="AM14" s="41">
        <f>(AJ14+AH14+AB14+V14+P14+'[1]41'!O14+'[1]41'!U14+'[1]41'!AA14+'[1]41'!AG14+'[1]41'!AM14)/10</f>
        <v>93.208000009346904</v>
      </c>
    </row>
    <row r="15" spans="1:39" ht="19.5" customHeight="1" x14ac:dyDescent="0.25">
      <c r="A15" s="43">
        <v>4</v>
      </c>
      <c r="B15" s="37" t="str">
        <f>'[1]11'!B12</f>
        <v>Wedi</v>
      </c>
      <c r="C15" s="37" t="str">
        <f>'[1]11'!C12</f>
        <v>Puskesmas Wedi</v>
      </c>
      <c r="D15" s="38">
        <v>184</v>
      </c>
      <c r="E15" s="38">
        <v>175</v>
      </c>
      <c r="F15" s="38">
        <f t="shared" si="0"/>
        <v>359</v>
      </c>
      <c r="G15" s="38">
        <v>188</v>
      </c>
      <c r="H15" s="38">
        <v>188</v>
      </c>
      <c r="I15" s="38">
        <f t="shared" si="1"/>
        <v>376</v>
      </c>
      <c r="J15" s="39">
        <v>386</v>
      </c>
      <c r="K15" s="40">
        <v>178</v>
      </c>
      <c r="L15" s="41">
        <f t="shared" si="2"/>
        <v>94.680851063829792</v>
      </c>
      <c r="M15" s="40">
        <v>182</v>
      </c>
      <c r="N15" s="41">
        <f t="shared" si="3"/>
        <v>96.808510638297875</v>
      </c>
      <c r="O15" s="40">
        <f t="shared" si="4"/>
        <v>360</v>
      </c>
      <c r="P15" s="41">
        <f t="shared" si="5"/>
        <v>95.744680851063833</v>
      </c>
      <c r="Q15" s="40">
        <v>188</v>
      </c>
      <c r="R15" s="41">
        <f t="shared" si="6"/>
        <v>100</v>
      </c>
      <c r="S15" s="40">
        <v>197</v>
      </c>
      <c r="T15" s="41">
        <f t="shared" si="7"/>
        <v>104.78723404255319</v>
      </c>
      <c r="U15" s="40">
        <f t="shared" si="8"/>
        <v>385</v>
      </c>
      <c r="V15" s="41">
        <f t="shared" si="9"/>
        <v>102.39361702127661</v>
      </c>
      <c r="W15" s="39">
        <v>231</v>
      </c>
      <c r="X15" s="41">
        <f t="shared" si="10"/>
        <v>122.87234042553192</v>
      </c>
      <c r="Y15" s="39">
        <v>216</v>
      </c>
      <c r="Z15" s="41">
        <f t="shared" si="11"/>
        <v>114.89361702127661</v>
      </c>
      <c r="AA15" s="39">
        <f t="shared" si="12"/>
        <v>447</v>
      </c>
      <c r="AB15" s="41">
        <f t="shared" si="13"/>
        <v>118.88297872340425</v>
      </c>
      <c r="AC15" s="40">
        <v>0</v>
      </c>
      <c r="AD15" s="41">
        <f t="shared" si="14"/>
        <v>0</v>
      </c>
      <c r="AE15" s="40">
        <v>0</v>
      </c>
      <c r="AF15" s="41">
        <f t="shared" si="15"/>
        <v>0</v>
      </c>
      <c r="AG15" s="40">
        <f t="shared" si="16"/>
        <v>0</v>
      </c>
      <c r="AH15" s="41">
        <f t="shared" si="17"/>
        <v>0</v>
      </c>
      <c r="AI15" s="40">
        <v>378</v>
      </c>
      <c r="AJ15" s="41">
        <f t="shared" si="18"/>
        <v>97.92746113989638</v>
      </c>
      <c r="AK15" s="41">
        <f>(AD15+X15+R15+L15+'[1]41'!K15+'[1]41'!Q15+'[1]41'!W15+'[1]41'!AC15+'[1]41'!AI15)/9</f>
        <v>88.882464795970819</v>
      </c>
      <c r="AL15" s="42">
        <f>(AJ15+AF15+Z15+T15+N15+'[1]41'!M15+'[1]41'!S15+'[1]41'!Y15+'[1]41'!AE15+'[1]41'!AK15)/10</f>
        <v>90.736515110950137</v>
      </c>
      <c r="AM15" s="41">
        <f>(AJ15+AH15+AB15+V15+P15+'[1]41'!O15+'[1]41'!U15+'[1]41'!AA15+'[1]41'!AG15+'[1]41'!AM15)/10</f>
        <v>90.251170816176568</v>
      </c>
    </row>
    <row r="16" spans="1:39" ht="19.5" customHeight="1" x14ac:dyDescent="0.25">
      <c r="A16" s="43">
        <v>5</v>
      </c>
      <c r="B16" s="37" t="str">
        <f>'[1]11'!B13</f>
        <v>Bayat</v>
      </c>
      <c r="C16" s="37" t="str">
        <f>'[1]11'!C13</f>
        <v>Puskesmas Bayat</v>
      </c>
      <c r="D16" s="38">
        <v>274</v>
      </c>
      <c r="E16" s="38">
        <v>252</v>
      </c>
      <c r="F16" s="38">
        <f t="shared" si="0"/>
        <v>526</v>
      </c>
      <c r="G16" s="38">
        <v>278</v>
      </c>
      <c r="H16" s="38">
        <v>242</v>
      </c>
      <c r="I16" s="38">
        <f t="shared" si="1"/>
        <v>520</v>
      </c>
      <c r="J16" s="39">
        <v>385</v>
      </c>
      <c r="K16" s="40">
        <v>272</v>
      </c>
      <c r="L16" s="41">
        <f t="shared" si="2"/>
        <v>97.841726618705039</v>
      </c>
      <c r="M16" s="40">
        <v>261</v>
      </c>
      <c r="N16" s="41">
        <f>M16/H16*100</f>
        <v>107.85123966942149</v>
      </c>
      <c r="O16" s="40">
        <f>SUM(K16,M16)</f>
        <v>533</v>
      </c>
      <c r="P16" s="41">
        <f t="shared" si="5"/>
        <v>102.49999999999999</v>
      </c>
      <c r="Q16" s="40">
        <v>284</v>
      </c>
      <c r="R16" s="41">
        <f t="shared" si="6"/>
        <v>102.15827338129498</v>
      </c>
      <c r="S16" s="40">
        <v>245</v>
      </c>
      <c r="T16" s="41">
        <f t="shared" si="7"/>
        <v>101.2396694214876</v>
      </c>
      <c r="U16" s="40">
        <f t="shared" si="8"/>
        <v>529</v>
      </c>
      <c r="V16" s="41">
        <f t="shared" si="9"/>
        <v>101.73076923076923</v>
      </c>
      <c r="W16" s="39">
        <v>306</v>
      </c>
      <c r="X16" s="41">
        <f t="shared" si="10"/>
        <v>110.07194244604317</v>
      </c>
      <c r="Y16" s="39">
        <v>228</v>
      </c>
      <c r="Z16" s="41">
        <f t="shared" si="11"/>
        <v>94.214876033057848</v>
      </c>
      <c r="AA16" s="39">
        <f t="shared" si="12"/>
        <v>534</v>
      </c>
      <c r="AB16" s="41">
        <f t="shared" si="13"/>
        <v>102.69230769230768</v>
      </c>
      <c r="AC16" s="40">
        <v>0</v>
      </c>
      <c r="AD16" s="41">
        <f t="shared" si="14"/>
        <v>0</v>
      </c>
      <c r="AE16" s="40">
        <v>0</v>
      </c>
      <c r="AF16" s="41">
        <f t="shared" si="15"/>
        <v>0</v>
      </c>
      <c r="AG16" s="40">
        <f t="shared" si="16"/>
        <v>0</v>
      </c>
      <c r="AH16" s="41">
        <f t="shared" si="17"/>
        <v>0</v>
      </c>
      <c r="AI16" s="40">
        <v>381</v>
      </c>
      <c r="AJ16" s="41">
        <f t="shared" si="18"/>
        <v>98.961038961038966</v>
      </c>
      <c r="AK16" s="41">
        <f>(AD16+X16+R16+L16+'[1]41'!K16+'[1]41'!Q16+'[1]41'!W16+'[1]41'!AC16+'[1]41'!AI16)/9</f>
        <v>89.64944832455204</v>
      </c>
      <c r="AL16" s="42">
        <f>(AJ16+AF16+Z16+T16+N16+'[1]41'!M16+'[1]41'!S16+'[1]41'!Y16+'[1]41'!AE16+'[1]41'!AK16)/10</f>
        <v>91.876295421749958</v>
      </c>
      <c r="AM16" s="41">
        <f>(AJ16+AH16+AB16+V16+P16+'[1]41'!O16+'[1]41'!U16+'[1]41'!AA16+'[1]41'!AG16+'[1]41'!AM16)/10</f>
        <v>91.183687985018778</v>
      </c>
    </row>
    <row r="17" spans="1:39" ht="19.5" customHeight="1" x14ac:dyDescent="0.25">
      <c r="A17" s="43">
        <v>6</v>
      </c>
      <c r="B17" s="37" t="str">
        <f>'[1]11'!B14</f>
        <v>Cawas</v>
      </c>
      <c r="C17" s="37" t="str">
        <f>'[1]11'!C14</f>
        <v>Puskesmas Cawas I</v>
      </c>
      <c r="D17" s="38">
        <v>111</v>
      </c>
      <c r="E17" s="38">
        <v>120</v>
      </c>
      <c r="F17" s="38">
        <f t="shared" si="0"/>
        <v>231</v>
      </c>
      <c r="G17" s="38">
        <v>108</v>
      </c>
      <c r="H17" s="38">
        <v>118</v>
      </c>
      <c r="I17" s="38">
        <f t="shared" si="1"/>
        <v>226</v>
      </c>
      <c r="J17" s="39">
        <v>183</v>
      </c>
      <c r="K17" s="40">
        <v>115</v>
      </c>
      <c r="L17" s="41">
        <f t="shared" si="2"/>
        <v>106.4814814814815</v>
      </c>
      <c r="M17" s="40">
        <v>116</v>
      </c>
      <c r="N17" s="41">
        <f t="shared" si="3"/>
        <v>98.305084745762713</v>
      </c>
      <c r="O17" s="40">
        <f t="shared" si="4"/>
        <v>231</v>
      </c>
      <c r="P17" s="41">
        <f t="shared" si="5"/>
        <v>102.21238938053096</v>
      </c>
      <c r="Q17" s="40">
        <v>119</v>
      </c>
      <c r="R17" s="41">
        <f t="shared" si="6"/>
        <v>110.18518518518519</v>
      </c>
      <c r="S17" s="40">
        <v>102</v>
      </c>
      <c r="T17" s="41">
        <f t="shared" si="7"/>
        <v>86.440677966101703</v>
      </c>
      <c r="U17" s="40">
        <f t="shared" si="8"/>
        <v>221</v>
      </c>
      <c r="V17" s="41">
        <f t="shared" si="9"/>
        <v>97.787610619469021</v>
      </c>
      <c r="W17" s="39">
        <v>123</v>
      </c>
      <c r="X17" s="41">
        <f t="shared" si="10"/>
        <v>113.88888888888889</v>
      </c>
      <c r="Y17" s="39">
        <v>97</v>
      </c>
      <c r="Z17" s="41">
        <f t="shared" si="11"/>
        <v>82.203389830508485</v>
      </c>
      <c r="AA17" s="39">
        <f t="shared" si="12"/>
        <v>220</v>
      </c>
      <c r="AB17" s="41">
        <f t="shared" si="13"/>
        <v>97.345132743362825</v>
      </c>
      <c r="AC17" s="40">
        <v>0</v>
      </c>
      <c r="AD17" s="41">
        <f t="shared" si="14"/>
        <v>0</v>
      </c>
      <c r="AE17" s="40">
        <v>0</v>
      </c>
      <c r="AF17" s="41">
        <f t="shared" si="15"/>
        <v>0</v>
      </c>
      <c r="AG17" s="40">
        <f t="shared" si="16"/>
        <v>0</v>
      </c>
      <c r="AH17" s="41">
        <f t="shared" si="17"/>
        <v>0</v>
      </c>
      <c r="AI17" s="40">
        <v>177</v>
      </c>
      <c r="AJ17" s="41">
        <f t="shared" si="18"/>
        <v>96.721311475409834</v>
      </c>
      <c r="AK17" s="41">
        <f>(AD17+X17+R17+L17+'[1]41'!K17+'[1]41'!Q17+'[1]41'!W17+'[1]41'!AC17+'[1]41'!AI17)/9</f>
        <v>93.326659993326658</v>
      </c>
      <c r="AL17" s="42">
        <f>(AJ17+AF17+Z17+T17+N17+'[1]41'!M17+'[1]41'!S17+'[1]41'!Y17+'[1]41'!AE17+'[1]41'!AK17)/10</f>
        <v>85.023826062795223</v>
      </c>
      <c r="AM17" s="41">
        <f>(AJ17+AH17+AB17+V17+P17+'[1]41'!O17+'[1]41'!U17+'[1]41'!AA17+'[1]41'!AG17+'[1]41'!AM17)/10</f>
        <v>89.154566116701631</v>
      </c>
    </row>
    <row r="18" spans="1:39" ht="19.5" customHeight="1" x14ac:dyDescent="0.25">
      <c r="A18" s="43">
        <v>7</v>
      </c>
      <c r="B18" s="37" t="str">
        <f>'[1]11'!B15</f>
        <v>Cawas</v>
      </c>
      <c r="C18" s="37" t="str">
        <f>'[1]11'!C15</f>
        <v>Puskesmas Cawas II</v>
      </c>
      <c r="D18" s="38">
        <v>105</v>
      </c>
      <c r="E18" s="38">
        <v>102</v>
      </c>
      <c r="F18" s="38">
        <f t="shared" si="0"/>
        <v>207</v>
      </c>
      <c r="G18" s="38">
        <v>103</v>
      </c>
      <c r="H18" s="38">
        <v>101</v>
      </c>
      <c r="I18" s="38">
        <f t="shared" si="1"/>
        <v>204</v>
      </c>
      <c r="J18" s="39">
        <v>144</v>
      </c>
      <c r="K18" s="40">
        <v>104</v>
      </c>
      <c r="L18" s="41">
        <f t="shared" si="2"/>
        <v>100.97087378640776</v>
      </c>
      <c r="M18" s="40">
        <v>96</v>
      </c>
      <c r="N18" s="41">
        <f t="shared" si="3"/>
        <v>95.049504950495049</v>
      </c>
      <c r="O18" s="40">
        <f t="shared" si="4"/>
        <v>200</v>
      </c>
      <c r="P18" s="41">
        <f t="shared" si="5"/>
        <v>98.039215686274503</v>
      </c>
      <c r="Q18" s="40">
        <v>102</v>
      </c>
      <c r="R18" s="41">
        <f t="shared" si="6"/>
        <v>99.029126213592235</v>
      </c>
      <c r="S18" s="40">
        <v>97</v>
      </c>
      <c r="T18" s="41">
        <f t="shared" si="7"/>
        <v>96.039603960396036</v>
      </c>
      <c r="U18" s="40">
        <f t="shared" si="8"/>
        <v>199</v>
      </c>
      <c r="V18" s="41">
        <f t="shared" si="9"/>
        <v>97.549019607843135</v>
      </c>
      <c r="W18" s="39">
        <v>97</v>
      </c>
      <c r="X18" s="41">
        <f t="shared" si="10"/>
        <v>94.174757281553397</v>
      </c>
      <c r="Y18" s="39">
        <v>108</v>
      </c>
      <c r="Z18" s="41">
        <f t="shared" si="11"/>
        <v>106.93069306930694</v>
      </c>
      <c r="AA18" s="39">
        <f t="shared" si="12"/>
        <v>205</v>
      </c>
      <c r="AB18" s="41">
        <f t="shared" si="13"/>
        <v>100.49019607843137</v>
      </c>
      <c r="AC18" s="40">
        <v>0</v>
      </c>
      <c r="AD18" s="41">
        <f t="shared" si="14"/>
        <v>0</v>
      </c>
      <c r="AE18" s="40">
        <v>0</v>
      </c>
      <c r="AF18" s="41">
        <f t="shared" si="15"/>
        <v>0</v>
      </c>
      <c r="AG18" s="40">
        <f t="shared" si="16"/>
        <v>0</v>
      </c>
      <c r="AH18" s="41">
        <f t="shared" si="17"/>
        <v>0</v>
      </c>
      <c r="AI18" s="40">
        <v>142</v>
      </c>
      <c r="AJ18" s="41">
        <f t="shared" si="18"/>
        <v>98.611111111111114</v>
      </c>
      <c r="AK18" s="41">
        <f>(AD18+X18+R18+L18+'[1]41'!K18+'[1]41'!Q18+'[1]41'!W18+'[1]41'!AC18+'[1]41'!AI18)/9</f>
        <v>88.673139158576049</v>
      </c>
      <c r="AL18" s="42">
        <f>(AJ18+AF18+Z18+T18+N18+'[1]41'!M18+'[1]41'!S18+'[1]41'!Y18+'[1]41'!AE18+'[1]41'!AK18)/10</f>
        <v>88.083786319808439</v>
      </c>
      <c r="AM18" s="41">
        <f>(AJ18+AH18+AB18+V18+P18+'[1]41'!O18+'[1]41'!U18+'[1]41'!AA18+'[1]41'!AG18+'[1]41'!AM18)/10</f>
        <v>88.88427109974424</v>
      </c>
    </row>
    <row r="19" spans="1:39" ht="19.5" customHeight="1" x14ac:dyDescent="0.25">
      <c r="A19" s="43">
        <v>8</v>
      </c>
      <c r="B19" s="37" t="str">
        <f>'[1]11'!B16</f>
        <v>Trucuk</v>
      </c>
      <c r="C19" s="37" t="str">
        <f>'[1]11'!C16</f>
        <v>Puskesmas Trucuk I</v>
      </c>
      <c r="D19" s="38">
        <v>142</v>
      </c>
      <c r="E19" s="38">
        <v>166</v>
      </c>
      <c r="F19" s="38">
        <f t="shared" si="0"/>
        <v>308</v>
      </c>
      <c r="G19" s="38">
        <v>142</v>
      </c>
      <c r="H19" s="38">
        <v>163</v>
      </c>
      <c r="I19" s="38">
        <f t="shared" si="1"/>
        <v>305</v>
      </c>
      <c r="J19" s="39">
        <v>245</v>
      </c>
      <c r="K19" s="40">
        <v>131</v>
      </c>
      <c r="L19" s="41">
        <f t="shared" si="2"/>
        <v>92.25352112676056</v>
      </c>
      <c r="M19" s="40">
        <v>165</v>
      </c>
      <c r="N19" s="41">
        <f t="shared" si="3"/>
        <v>101.22699386503066</v>
      </c>
      <c r="O19" s="40">
        <f t="shared" si="4"/>
        <v>296</v>
      </c>
      <c r="P19" s="41">
        <f t="shared" si="5"/>
        <v>97.049180327868854</v>
      </c>
      <c r="Q19" s="40">
        <v>142</v>
      </c>
      <c r="R19" s="41">
        <f t="shared" si="6"/>
        <v>100</v>
      </c>
      <c r="S19" s="40">
        <v>157</v>
      </c>
      <c r="T19" s="41">
        <f t="shared" si="7"/>
        <v>96.319018404907979</v>
      </c>
      <c r="U19" s="40">
        <f t="shared" si="8"/>
        <v>299</v>
      </c>
      <c r="V19" s="41">
        <f t="shared" si="9"/>
        <v>98.032786885245898</v>
      </c>
      <c r="W19" s="39">
        <v>156</v>
      </c>
      <c r="X19" s="41">
        <f t="shared" si="10"/>
        <v>109.85915492957747</v>
      </c>
      <c r="Y19" s="39">
        <v>161</v>
      </c>
      <c r="Z19" s="41">
        <f t="shared" si="11"/>
        <v>98.773006134969322</v>
      </c>
      <c r="AA19" s="39">
        <f t="shared" si="12"/>
        <v>317</v>
      </c>
      <c r="AB19" s="41">
        <f t="shared" si="13"/>
        <v>103.93442622950819</v>
      </c>
      <c r="AC19" s="40">
        <v>0</v>
      </c>
      <c r="AD19" s="41">
        <f t="shared" si="14"/>
        <v>0</v>
      </c>
      <c r="AE19" s="40">
        <v>0</v>
      </c>
      <c r="AF19" s="41">
        <f t="shared" si="15"/>
        <v>0</v>
      </c>
      <c r="AG19" s="40">
        <f t="shared" si="16"/>
        <v>0</v>
      </c>
      <c r="AH19" s="41">
        <f t="shared" si="17"/>
        <v>0</v>
      </c>
      <c r="AI19" s="40">
        <v>242</v>
      </c>
      <c r="AJ19" s="41">
        <f t="shared" si="18"/>
        <v>98.775510204081627</v>
      </c>
      <c r="AK19" s="41">
        <f>(AD19+X19+R19+L19+'[1]41'!K19+'[1]41'!Q19+'[1]41'!W19+'[1]41'!AC19+'[1]41'!AI19)/9</f>
        <v>84.272300469483582</v>
      </c>
      <c r="AL19" s="42">
        <f>(AJ19+AF19+Z19+T19+N19+'[1]41'!M19+'[1]41'!S19+'[1]41'!Y19+'[1]41'!AE19+'[1]41'!AK19)/10</f>
        <v>90.607094963049875</v>
      </c>
      <c r="AM19" s="41">
        <f>(AJ19+AH19+AB19+V19+P19+'[1]41'!O19+'[1]41'!U19+'[1]41'!AA19+'[1]41'!AG19+'[1]41'!AM19)/10</f>
        <v>88.342635116639798</v>
      </c>
    </row>
    <row r="20" spans="1:39" ht="19.5" customHeight="1" x14ac:dyDescent="0.25">
      <c r="A20" s="43">
        <v>9</v>
      </c>
      <c r="B20" s="37" t="str">
        <f>'[1]11'!B17</f>
        <v>Trucuk</v>
      </c>
      <c r="C20" s="37" t="str">
        <f>'[1]11'!C17</f>
        <v>Puskesmas Trucuk II</v>
      </c>
      <c r="D20" s="38">
        <v>192</v>
      </c>
      <c r="E20" s="38">
        <v>173</v>
      </c>
      <c r="F20" s="38">
        <f t="shared" si="0"/>
        <v>365</v>
      </c>
      <c r="G20" s="38">
        <v>184</v>
      </c>
      <c r="H20" s="38">
        <v>174</v>
      </c>
      <c r="I20" s="38">
        <f t="shared" si="1"/>
        <v>358</v>
      </c>
      <c r="J20" s="39">
        <v>215</v>
      </c>
      <c r="K20" s="40">
        <v>122</v>
      </c>
      <c r="L20" s="41">
        <f t="shared" si="2"/>
        <v>66.304347826086953</v>
      </c>
      <c r="M20" s="40">
        <v>134</v>
      </c>
      <c r="N20" s="41">
        <f t="shared" si="3"/>
        <v>77.011494252873561</v>
      </c>
      <c r="O20" s="40">
        <f t="shared" si="4"/>
        <v>256</v>
      </c>
      <c r="P20" s="41">
        <f t="shared" si="5"/>
        <v>71.508379888268152</v>
      </c>
      <c r="Q20" s="40">
        <v>160</v>
      </c>
      <c r="R20" s="41">
        <f t="shared" si="6"/>
        <v>86.956521739130437</v>
      </c>
      <c r="S20" s="40">
        <v>160</v>
      </c>
      <c r="T20" s="41">
        <f t="shared" si="7"/>
        <v>91.954022988505741</v>
      </c>
      <c r="U20" s="40">
        <f t="shared" si="8"/>
        <v>320</v>
      </c>
      <c r="V20" s="41">
        <f t="shared" si="9"/>
        <v>89.385474860335194</v>
      </c>
      <c r="W20" s="39">
        <v>175</v>
      </c>
      <c r="X20" s="41">
        <f t="shared" si="10"/>
        <v>95.108695652173907</v>
      </c>
      <c r="Y20" s="39">
        <v>173</v>
      </c>
      <c r="Z20" s="41">
        <f t="shared" si="11"/>
        <v>99.425287356321832</v>
      </c>
      <c r="AA20" s="39">
        <f t="shared" si="12"/>
        <v>348</v>
      </c>
      <c r="AB20" s="41">
        <f t="shared" si="13"/>
        <v>97.206703910614522</v>
      </c>
      <c r="AC20" s="40">
        <v>0</v>
      </c>
      <c r="AD20" s="41">
        <f t="shared" si="14"/>
        <v>0</v>
      </c>
      <c r="AE20" s="40">
        <v>0</v>
      </c>
      <c r="AF20" s="41">
        <f t="shared" si="15"/>
        <v>0</v>
      </c>
      <c r="AG20" s="40">
        <f t="shared" si="16"/>
        <v>0</v>
      </c>
      <c r="AH20" s="41">
        <f t="shared" si="17"/>
        <v>0</v>
      </c>
      <c r="AI20" s="40">
        <v>206</v>
      </c>
      <c r="AJ20" s="41">
        <f t="shared" si="18"/>
        <v>95.813953488372093</v>
      </c>
      <c r="AK20" s="41">
        <f>(AD20+X20+R20+L20+'[1]41'!K20+'[1]41'!Q20+'[1]41'!W20+'[1]41'!AC20+'[1]41'!AI20)/9</f>
        <v>79.954206924315628</v>
      </c>
      <c r="AL20" s="42">
        <f>(AJ20+AF20+Z20+T20+N20+'[1]41'!M20+'[1]41'!S20+'[1]41'!Y20+'[1]41'!AE20+'[1]41'!AK20)/10</f>
        <v>84.117638787811345</v>
      </c>
      <c r="AM20" s="41">
        <f>(AJ20+AH20+AB20+V20+P20+'[1]41'!O20+'[1]41'!U20+'[1]41'!AA20+'[1]41'!AG20+'[1]41'!AM20)/10</f>
        <v>82.785573813672301</v>
      </c>
    </row>
    <row r="21" spans="1:39" ht="19.5" customHeight="1" x14ac:dyDescent="0.25">
      <c r="A21" s="43">
        <v>10</v>
      </c>
      <c r="B21" s="37" t="str">
        <f>'[1]11'!B18</f>
        <v>Kalikotes</v>
      </c>
      <c r="C21" s="37" t="str">
        <f>'[1]11'!C18</f>
        <v>Puskesmas Kalikotes</v>
      </c>
      <c r="D21" s="38">
        <v>154</v>
      </c>
      <c r="E21" s="38">
        <v>132</v>
      </c>
      <c r="F21" s="38">
        <f t="shared" si="0"/>
        <v>286</v>
      </c>
      <c r="G21" s="38">
        <v>160</v>
      </c>
      <c r="H21" s="38">
        <v>135</v>
      </c>
      <c r="I21" s="38">
        <f t="shared" si="1"/>
        <v>295</v>
      </c>
      <c r="J21" s="39">
        <v>243</v>
      </c>
      <c r="K21" s="40">
        <v>159</v>
      </c>
      <c r="L21" s="41">
        <f t="shared" si="2"/>
        <v>99.375</v>
      </c>
      <c r="M21" s="40">
        <v>133</v>
      </c>
      <c r="N21" s="41">
        <f t="shared" si="3"/>
        <v>98.518518518518519</v>
      </c>
      <c r="O21" s="40">
        <f t="shared" si="4"/>
        <v>292</v>
      </c>
      <c r="P21" s="41">
        <f t="shared" si="5"/>
        <v>98.983050847457633</v>
      </c>
      <c r="Q21" s="40">
        <v>152</v>
      </c>
      <c r="R21" s="41">
        <f t="shared" si="6"/>
        <v>95</v>
      </c>
      <c r="S21" s="40">
        <v>135</v>
      </c>
      <c r="T21" s="41">
        <f t="shared" si="7"/>
        <v>100</v>
      </c>
      <c r="U21" s="40">
        <f t="shared" si="8"/>
        <v>287</v>
      </c>
      <c r="V21" s="41">
        <f t="shared" si="9"/>
        <v>97.288135593220332</v>
      </c>
      <c r="W21" s="39">
        <v>187</v>
      </c>
      <c r="X21" s="41">
        <f t="shared" si="10"/>
        <v>116.875</v>
      </c>
      <c r="Y21" s="39">
        <v>146</v>
      </c>
      <c r="Z21" s="41">
        <f t="shared" si="11"/>
        <v>108.14814814814815</v>
      </c>
      <c r="AA21" s="39">
        <f t="shared" si="12"/>
        <v>333</v>
      </c>
      <c r="AB21" s="41">
        <f t="shared" si="13"/>
        <v>112.88135593220339</v>
      </c>
      <c r="AC21" s="40">
        <v>0</v>
      </c>
      <c r="AD21" s="41">
        <f t="shared" si="14"/>
        <v>0</v>
      </c>
      <c r="AE21" s="40">
        <v>0</v>
      </c>
      <c r="AF21" s="41">
        <f t="shared" si="15"/>
        <v>0</v>
      </c>
      <c r="AG21" s="40">
        <f t="shared" si="16"/>
        <v>0</v>
      </c>
      <c r="AH21" s="41">
        <f t="shared" si="17"/>
        <v>0</v>
      </c>
      <c r="AI21" s="40">
        <v>243</v>
      </c>
      <c r="AJ21" s="41">
        <f t="shared" si="18"/>
        <v>100</v>
      </c>
      <c r="AK21" s="41">
        <f>(AD21+X21+R21+L21+'[1]41'!K21+'[1]41'!Q21+'[1]41'!W21+'[1]41'!AC21+'[1]41'!AI21)/9</f>
        <v>89.444444444444443</v>
      </c>
      <c r="AL21" s="42">
        <f>(AJ21+AF21+Z21+T21+N21+'[1]41'!M21+'[1]41'!S21+'[1]41'!Y21+'[1]41'!AE21+'[1]41'!AK21)/10</f>
        <v>89.170033670033661</v>
      </c>
      <c r="AM21" s="41">
        <f>(AJ21+AH21+AB21+V21+P21+'[1]41'!O21+'[1]41'!U21+'[1]41'!AA21+'[1]41'!AG21+'[1]41'!AM21)/10</f>
        <v>89.888704515823179</v>
      </c>
    </row>
    <row r="22" spans="1:39" ht="19.5" customHeight="1" x14ac:dyDescent="0.25">
      <c r="A22" s="43">
        <v>11</v>
      </c>
      <c r="B22" s="37" t="str">
        <f>'[1]11'!B19</f>
        <v>Kebonarum</v>
      </c>
      <c r="C22" s="37" t="str">
        <f>'[1]11'!C19</f>
        <v>Puskesmas Kebonarum</v>
      </c>
      <c r="D22" s="38">
        <v>69</v>
      </c>
      <c r="E22" s="38">
        <v>63</v>
      </c>
      <c r="F22" s="38">
        <f t="shared" si="0"/>
        <v>132</v>
      </c>
      <c r="G22" s="38">
        <v>70</v>
      </c>
      <c r="H22" s="38">
        <v>63</v>
      </c>
      <c r="I22" s="38">
        <f t="shared" si="1"/>
        <v>133</v>
      </c>
      <c r="J22" s="39">
        <v>112</v>
      </c>
      <c r="K22" s="40">
        <v>77</v>
      </c>
      <c r="L22" s="41">
        <f t="shared" si="2"/>
        <v>110.00000000000001</v>
      </c>
      <c r="M22" s="40">
        <v>60</v>
      </c>
      <c r="N22" s="41">
        <f t="shared" si="3"/>
        <v>95.238095238095227</v>
      </c>
      <c r="O22" s="40">
        <f t="shared" si="4"/>
        <v>137</v>
      </c>
      <c r="P22" s="41">
        <f t="shared" si="5"/>
        <v>103.00751879699249</v>
      </c>
      <c r="Q22" s="40">
        <v>78</v>
      </c>
      <c r="R22" s="41">
        <f t="shared" si="6"/>
        <v>111.42857142857143</v>
      </c>
      <c r="S22" s="40">
        <v>58</v>
      </c>
      <c r="T22" s="41">
        <f t="shared" si="7"/>
        <v>92.063492063492063</v>
      </c>
      <c r="U22" s="40">
        <f t="shared" si="8"/>
        <v>136</v>
      </c>
      <c r="V22" s="41">
        <f t="shared" si="9"/>
        <v>102.25563909774435</v>
      </c>
      <c r="W22" s="39">
        <v>84</v>
      </c>
      <c r="X22" s="41">
        <f t="shared" si="10"/>
        <v>120</v>
      </c>
      <c r="Y22" s="39">
        <v>87</v>
      </c>
      <c r="Z22" s="41">
        <f t="shared" si="11"/>
        <v>138.0952380952381</v>
      </c>
      <c r="AA22" s="39">
        <f t="shared" si="12"/>
        <v>171</v>
      </c>
      <c r="AB22" s="41">
        <f t="shared" si="13"/>
        <v>128.57142857142858</v>
      </c>
      <c r="AC22" s="40">
        <v>0</v>
      </c>
      <c r="AD22" s="41">
        <f t="shared" si="14"/>
        <v>0</v>
      </c>
      <c r="AE22" s="40">
        <v>0</v>
      </c>
      <c r="AF22" s="41">
        <f t="shared" si="15"/>
        <v>0</v>
      </c>
      <c r="AG22" s="40">
        <f t="shared" si="16"/>
        <v>0</v>
      </c>
      <c r="AH22" s="41">
        <f t="shared" si="17"/>
        <v>0</v>
      </c>
      <c r="AI22" s="40">
        <v>111</v>
      </c>
      <c r="AJ22" s="41">
        <f t="shared" si="18"/>
        <v>99.107142857142861</v>
      </c>
      <c r="AK22" s="41">
        <f>(AD22+X22+R22+L22+'[1]41'!K22+'[1]41'!Q22+'[1]41'!W22+'[1]41'!AC22+'[1]41'!AI22)/9</f>
        <v>95.394524959742341</v>
      </c>
      <c r="AL22" s="42">
        <f>(AJ22+AF22+Z22+T22+N22+'[1]41'!M22+'[1]41'!S22+'[1]41'!Y22+'[1]41'!AE22+'[1]41'!AK22)/10</f>
        <v>91.021825396825378</v>
      </c>
      <c r="AM22" s="41">
        <f>(AJ22+AH22+AB22+V22+P22+'[1]41'!O22+'[1]41'!U22+'[1]41'!AA22+'[1]41'!AG22+'[1]41'!AM22)/10</f>
        <v>93.519167236272509</v>
      </c>
    </row>
    <row r="23" spans="1:39" ht="19.5" customHeight="1" x14ac:dyDescent="0.25">
      <c r="A23" s="43">
        <v>12</v>
      </c>
      <c r="B23" s="37" t="str">
        <f>'[1]11'!B20</f>
        <v>Jogonalan</v>
      </c>
      <c r="C23" s="37" t="str">
        <f>'[1]11'!C20</f>
        <v>Puskesmas Jogonalan I</v>
      </c>
      <c r="D23" s="38">
        <v>106</v>
      </c>
      <c r="E23" s="38">
        <v>118</v>
      </c>
      <c r="F23" s="38">
        <f t="shared" si="0"/>
        <v>224</v>
      </c>
      <c r="G23" s="38">
        <v>105</v>
      </c>
      <c r="H23" s="38">
        <v>119</v>
      </c>
      <c r="I23" s="38">
        <f t="shared" si="1"/>
        <v>224</v>
      </c>
      <c r="J23" s="39">
        <v>144</v>
      </c>
      <c r="K23" s="40">
        <v>110</v>
      </c>
      <c r="L23" s="41">
        <f t="shared" si="2"/>
        <v>104.76190476190477</v>
      </c>
      <c r="M23" s="40">
        <v>114</v>
      </c>
      <c r="N23" s="41">
        <f t="shared" si="3"/>
        <v>95.798319327731093</v>
      </c>
      <c r="O23" s="40">
        <f t="shared" si="4"/>
        <v>224</v>
      </c>
      <c r="P23" s="41">
        <f t="shared" si="5"/>
        <v>100</v>
      </c>
      <c r="Q23" s="40">
        <v>121</v>
      </c>
      <c r="R23" s="41">
        <f t="shared" si="6"/>
        <v>115.23809523809523</v>
      </c>
      <c r="S23" s="40">
        <v>101</v>
      </c>
      <c r="T23" s="41">
        <f t="shared" si="7"/>
        <v>84.87394957983193</v>
      </c>
      <c r="U23" s="40">
        <f t="shared" si="8"/>
        <v>222</v>
      </c>
      <c r="V23" s="41">
        <f t="shared" si="9"/>
        <v>99.107142857142861</v>
      </c>
      <c r="W23" s="39">
        <v>115</v>
      </c>
      <c r="X23" s="41">
        <f t="shared" si="10"/>
        <v>109.52380952380953</v>
      </c>
      <c r="Y23" s="39">
        <v>106</v>
      </c>
      <c r="Z23" s="41">
        <f t="shared" si="11"/>
        <v>89.075630252100851</v>
      </c>
      <c r="AA23" s="39">
        <f t="shared" si="12"/>
        <v>221</v>
      </c>
      <c r="AB23" s="41">
        <f t="shared" si="13"/>
        <v>98.660714285714292</v>
      </c>
      <c r="AC23" s="40">
        <v>0</v>
      </c>
      <c r="AD23" s="41">
        <f t="shared" si="14"/>
        <v>0</v>
      </c>
      <c r="AE23" s="40">
        <v>0</v>
      </c>
      <c r="AF23" s="41">
        <f t="shared" si="15"/>
        <v>0</v>
      </c>
      <c r="AG23" s="40">
        <f t="shared" si="16"/>
        <v>0</v>
      </c>
      <c r="AH23" s="41">
        <f t="shared" si="17"/>
        <v>0</v>
      </c>
      <c r="AI23" s="40">
        <v>143</v>
      </c>
      <c r="AJ23" s="41">
        <f t="shared" si="18"/>
        <v>99.305555555555557</v>
      </c>
      <c r="AK23" s="41">
        <f>(AD23+X23+R23+L23+'[1]41'!K23+'[1]41'!Q23+'[1]41'!W23+'[1]41'!AC23+'[1]41'!AI23)/9</f>
        <v>93.860437256663701</v>
      </c>
      <c r="AL23" s="42">
        <f>(AJ23+AF23+Z23+T23+N23+'[1]41'!M23+'[1]41'!S23+'[1]41'!Y23+'[1]41'!AE23+'[1]41'!AK23)/10</f>
        <v>86.488026001360993</v>
      </c>
      <c r="AM23" s="41">
        <f>(AJ23+AH23+AB23+V23+P23+'[1]41'!O23+'[1]41'!U23+'[1]41'!AA23+'[1]41'!AG23+'[1]41'!AM23)/10</f>
        <v>90.19841269841271</v>
      </c>
    </row>
    <row r="24" spans="1:39" ht="19.5" customHeight="1" x14ac:dyDescent="0.25">
      <c r="A24" s="43">
        <v>13</v>
      </c>
      <c r="B24" s="37" t="str">
        <f>'[1]11'!B21</f>
        <v>Jogonalan</v>
      </c>
      <c r="C24" s="37" t="str">
        <f>'[1]11'!C21</f>
        <v>Puskesmas Jogonalan II</v>
      </c>
      <c r="D24" s="38">
        <v>130</v>
      </c>
      <c r="E24" s="38">
        <v>134</v>
      </c>
      <c r="F24" s="38">
        <f t="shared" si="0"/>
        <v>264</v>
      </c>
      <c r="G24" s="38">
        <v>130</v>
      </c>
      <c r="H24" s="38">
        <v>135</v>
      </c>
      <c r="I24" s="38">
        <f t="shared" si="1"/>
        <v>265</v>
      </c>
      <c r="J24" s="39">
        <v>187</v>
      </c>
      <c r="K24" s="40">
        <v>134</v>
      </c>
      <c r="L24" s="41">
        <f t="shared" si="2"/>
        <v>103.07692307692307</v>
      </c>
      <c r="M24" s="40">
        <v>122</v>
      </c>
      <c r="N24" s="41">
        <f t="shared" si="3"/>
        <v>90.370370370370367</v>
      </c>
      <c r="O24" s="40">
        <f t="shared" si="4"/>
        <v>256</v>
      </c>
      <c r="P24" s="41">
        <f t="shared" si="5"/>
        <v>96.603773584905667</v>
      </c>
      <c r="Q24" s="40">
        <v>131</v>
      </c>
      <c r="R24" s="41">
        <f t="shared" si="6"/>
        <v>100.76923076923077</v>
      </c>
      <c r="S24" s="40">
        <v>117</v>
      </c>
      <c r="T24" s="41">
        <f t="shared" si="7"/>
        <v>86.666666666666671</v>
      </c>
      <c r="U24" s="40">
        <f t="shared" si="8"/>
        <v>248</v>
      </c>
      <c r="V24" s="41">
        <f t="shared" si="9"/>
        <v>93.584905660377359</v>
      </c>
      <c r="W24" s="39">
        <v>146</v>
      </c>
      <c r="X24" s="41">
        <f t="shared" si="10"/>
        <v>112.30769230769231</v>
      </c>
      <c r="Y24" s="39">
        <v>133</v>
      </c>
      <c r="Z24" s="41">
        <f t="shared" si="11"/>
        <v>98.518518518518519</v>
      </c>
      <c r="AA24" s="39">
        <f t="shared" si="12"/>
        <v>279</v>
      </c>
      <c r="AB24" s="41">
        <f t="shared" si="13"/>
        <v>105.28301886792453</v>
      </c>
      <c r="AC24" s="40">
        <v>0</v>
      </c>
      <c r="AD24" s="41">
        <f t="shared" si="14"/>
        <v>0</v>
      </c>
      <c r="AE24" s="40">
        <v>0</v>
      </c>
      <c r="AF24" s="41">
        <f t="shared" si="15"/>
        <v>0</v>
      </c>
      <c r="AG24" s="40">
        <f t="shared" si="16"/>
        <v>0</v>
      </c>
      <c r="AH24" s="41">
        <f t="shared" si="17"/>
        <v>0</v>
      </c>
      <c r="AI24" s="40">
        <v>185</v>
      </c>
      <c r="AJ24" s="41">
        <f t="shared" si="18"/>
        <v>98.930481283422452</v>
      </c>
      <c r="AK24" s="41">
        <f>(AD24+X24+R24+L24+'[1]41'!K24+'[1]41'!Q24+'[1]41'!W24+'[1]41'!AC24+'[1]41'!AI24)/9</f>
        <v>92.73504273504274</v>
      </c>
      <c r="AL24" s="42">
        <f>(AJ24+AF24+Z24+T24+N24+'[1]41'!M24+'[1]41'!S24+'[1]41'!Y24+'[1]41'!AE24+'[1]41'!AK24)/10</f>
        <v>83.142909930442855</v>
      </c>
      <c r="AM24" s="41">
        <f>(AJ24+AH24+AB24+V24+P24+'[1]41'!O24+'[1]41'!U24+'[1]41'!AA24+'[1]41'!AG24+'[1]41'!AM24)/10</f>
        <v>88.156055561160997</v>
      </c>
    </row>
    <row r="25" spans="1:39" ht="19.5" customHeight="1" x14ac:dyDescent="0.25">
      <c r="A25" s="43">
        <v>14</v>
      </c>
      <c r="B25" s="37" t="str">
        <f>'[1]11'!B22</f>
        <v>Manisrenggo</v>
      </c>
      <c r="C25" s="37" t="str">
        <f>'[1]11'!C22</f>
        <v>Puskesmas Manisrenggo</v>
      </c>
      <c r="D25" s="38">
        <v>180</v>
      </c>
      <c r="E25" s="38">
        <v>151</v>
      </c>
      <c r="F25" s="38">
        <f t="shared" si="0"/>
        <v>331</v>
      </c>
      <c r="G25" s="38">
        <v>178</v>
      </c>
      <c r="H25" s="38">
        <v>148</v>
      </c>
      <c r="I25" s="38">
        <f t="shared" si="1"/>
        <v>326</v>
      </c>
      <c r="J25" s="39">
        <v>318</v>
      </c>
      <c r="K25" s="40">
        <v>190</v>
      </c>
      <c r="L25" s="41">
        <f t="shared" si="2"/>
        <v>106.74157303370787</v>
      </c>
      <c r="M25" s="40">
        <v>159</v>
      </c>
      <c r="N25" s="41">
        <f t="shared" si="3"/>
        <v>107.43243243243244</v>
      </c>
      <c r="O25" s="40">
        <f t="shared" si="4"/>
        <v>349</v>
      </c>
      <c r="P25" s="41">
        <f t="shared" si="5"/>
        <v>107.05521472392638</v>
      </c>
      <c r="Q25" s="40">
        <v>191</v>
      </c>
      <c r="R25" s="41">
        <f t="shared" si="6"/>
        <v>107.30337078651687</v>
      </c>
      <c r="S25" s="40">
        <v>164</v>
      </c>
      <c r="T25" s="41">
        <f t="shared" si="7"/>
        <v>110.81081081081081</v>
      </c>
      <c r="U25" s="40">
        <f t="shared" si="8"/>
        <v>355</v>
      </c>
      <c r="V25" s="41">
        <f t="shared" si="9"/>
        <v>108.89570552147238</v>
      </c>
      <c r="W25" s="39">
        <v>187</v>
      </c>
      <c r="X25" s="41">
        <f t="shared" si="10"/>
        <v>105.0561797752809</v>
      </c>
      <c r="Y25" s="39">
        <v>178</v>
      </c>
      <c r="Z25" s="41">
        <f t="shared" si="11"/>
        <v>120.27027027027026</v>
      </c>
      <c r="AA25" s="39">
        <f t="shared" si="12"/>
        <v>365</v>
      </c>
      <c r="AB25" s="41">
        <f t="shared" si="13"/>
        <v>111.96319018404908</v>
      </c>
      <c r="AC25" s="40">
        <v>0</v>
      </c>
      <c r="AD25" s="41">
        <f t="shared" si="14"/>
        <v>0</v>
      </c>
      <c r="AE25" s="40">
        <v>0</v>
      </c>
      <c r="AF25" s="41">
        <f t="shared" si="15"/>
        <v>0</v>
      </c>
      <c r="AG25" s="40">
        <f t="shared" si="16"/>
        <v>0</v>
      </c>
      <c r="AH25" s="41">
        <f t="shared" si="17"/>
        <v>0</v>
      </c>
      <c r="AI25" s="40">
        <v>312</v>
      </c>
      <c r="AJ25" s="41">
        <f t="shared" si="18"/>
        <v>98.113207547169807</v>
      </c>
      <c r="AK25" s="41">
        <f>(AD25+X25+R25+L25+'[1]41'!K25+'[1]41'!Q25+'[1]41'!W25+'[1]41'!AC25+'[1]41'!AI25)/9</f>
        <v>92.199334165626297</v>
      </c>
      <c r="AL25" s="42">
        <f>(AJ25+AF25+Z25+T25+N25+'[1]41'!M25+'[1]41'!S25+'[1]41'!Y25+'[1]41'!AE25+'[1]41'!AK25)/10</f>
        <v>96.158644900054369</v>
      </c>
      <c r="AM25" s="41">
        <f>(AJ25+AH25+AB25+V25+P25+'[1]41'!O25+'[1]41'!U25+'[1]41'!AA25+'[1]41'!AG25+'[1]41'!AM25)/10</f>
        <v>94.320523208704714</v>
      </c>
    </row>
    <row r="26" spans="1:39" ht="19.5" customHeight="1" x14ac:dyDescent="0.25">
      <c r="A26" s="43">
        <v>15</v>
      </c>
      <c r="B26" s="37" t="str">
        <f>'[1]11'!B23</f>
        <v>Karangnongko</v>
      </c>
      <c r="C26" s="37" t="str">
        <f>'[1]11'!C23</f>
        <v>Puskesmas Karangnongko</v>
      </c>
      <c r="D26" s="38">
        <v>161</v>
      </c>
      <c r="E26" s="38">
        <v>179</v>
      </c>
      <c r="F26" s="38">
        <f t="shared" si="0"/>
        <v>340</v>
      </c>
      <c r="G26" s="38">
        <v>160</v>
      </c>
      <c r="H26" s="38">
        <v>179</v>
      </c>
      <c r="I26" s="38">
        <f t="shared" si="1"/>
        <v>339</v>
      </c>
      <c r="J26" s="39">
        <v>202</v>
      </c>
      <c r="K26" s="40">
        <v>156</v>
      </c>
      <c r="L26" s="41">
        <f t="shared" si="2"/>
        <v>97.5</v>
      </c>
      <c r="M26" s="40">
        <v>171</v>
      </c>
      <c r="N26" s="41">
        <f t="shared" si="3"/>
        <v>95.530726256983243</v>
      </c>
      <c r="O26" s="40">
        <f t="shared" si="4"/>
        <v>327</v>
      </c>
      <c r="P26" s="41">
        <f t="shared" si="5"/>
        <v>96.460176991150433</v>
      </c>
      <c r="Q26" s="40">
        <v>168</v>
      </c>
      <c r="R26" s="41">
        <f t="shared" si="6"/>
        <v>105</v>
      </c>
      <c r="S26" s="40">
        <v>176</v>
      </c>
      <c r="T26" s="41">
        <f t="shared" si="7"/>
        <v>98.324022346368707</v>
      </c>
      <c r="U26" s="40">
        <f t="shared" si="8"/>
        <v>344</v>
      </c>
      <c r="V26" s="41">
        <f t="shared" si="9"/>
        <v>101.47492625368733</v>
      </c>
      <c r="W26" s="39">
        <v>189</v>
      </c>
      <c r="X26" s="41">
        <f t="shared" si="10"/>
        <v>118.12499999999999</v>
      </c>
      <c r="Y26" s="39">
        <v>162</v>
      </c>
      <c r="Z26" s="41">
        <f t="shared" si="11"/>
        <v>90.502793296089393</v>
      </c>
      <c r="AA26" s="39">
        <f t="shared" si="12"/>
        <v>351</v>
      </c>
      <c r="AB26" s="41">
        <f t="shared" si="13"/>
        <v>103.53982300884957</v>
      </c>
      <c r="AC26" s="40">
        <v>0</v>
      </c>
      <c r="AD26" s="41">
        <f t="shared" si="14"/>
        <v>0</v>
      </c>
      <c r="AE26" s="40">
        <v>0</v>
      </c>
      <c r="AF26" s="41">
        <f t="shared" si="15"/>
        <v>0</v>
      </c>
      <c r="AG26" s="40">
        <f t="shared" si="16"/>
        <v>0</v>
      </c>
      <c r="AH26" s="41">
        <f t="shared" si="17"/>
        <v>0</v>
      </c>
      <c r="AI26" s="40">
        <v>202</v>
      </c>
      <c r="AJ26" s="41">
        <f t="shared" si="18"/>
        <v>100</v>
      </c>
      <c r="AK26" s="41">
        <f>(AD26+X26+R26+L26+'[1]41'!K26+'[1]41'!Q26+'[1]41'!W26+'[1]41'!AC26+'[1]41'!AI26)/9</f>
        <v>90.279503105590067</v>
      </c>
      <c r="AL26" s="42">
        <f>(AJ26+AF26+Z26+T26+N26+'[1]41'!M26+'[1]41'!S26+'[1]41'!Y26+'[1]41'!AE26+'[1]41'!AK26)/10</f>
        <v>86.983240223463696</v>
      </c>
      <c r="AM26" s="41">
        <f>(AJ26+AH26+AB26+V26+P26+'[1]41'!O26+'[1]41'!U26+'[1]41'!AA26+'[1]41'!AG26+'[1]41'!AM26)/10</f>
        <v>88.998004511539136</v>
      </c>
    </row>
    <row r="27" spans="1:39" ht="19.5" customHeight="1" x14ac:dyDescent="0.25">
      <c r="A27" s="43">
        <v>16</v>
      </c>
      <c r="B27" s="37" t="str">
        <f>'[1]11'!B24</f>
        <v>Ngawen</v>
      </c>
      <c r="C27" s="37" t="str">
        <f>'[1]11'!C24</f>
        <v>Puskesmas Ngawen</v>
      </c>
      <c r="D27" s="38">
        <v>180</v>
      </c>
      <c r="E27" s="38">
        <v>192</v>
      </c>
      <c r="F27" s="38">
        <f t="shared" si="0"/>
        <v>372</v>
      </c>
      <c r="G27" s="38">
        <v>182</v>
      </c>
      <c r="H27" s="38">
        <v>193</v>
      </c>
      <c r="I27" s="38">
        <f t="shared" si="1"/>
        <v>375</v>
      </c>
      <c r="J27" s="39">
        <v>332</v>
      </c>
      <c r="K27" s="40">
        <v>184</v>
      </c>
      <c r="L27" s="41">
        <f t="shared" si="2"/>
        <v>101.09890109890109</v>
      </c>
      <c r="M27" s="40">
        <v>181</v>
      </c>
      <c r="N27" s="41">
        <f t="shared" si="3"/>
        <v>93.782383419689126</v>
      </c>
      <c r="O27" s="40">
        <f t="shared" si="4"/>
        <v>365</v>
      </c>
      <c r="P27" s="41">
        <f t="shared" si="5"/>
        <v>97.333333333333343</v>
      </c>
      <c r="Q27" s="40">
        <v>173</v>
      </c>
      <c r="R27" s="41">
        <f t="shared" si="6"/>
        <v>95.054945054945051</v>
      </c>
      <c r="S27" s="40">
        <v>181</v>
      </c>
      <c r="T27" s="41">
        <f t="shared" si="7"/>
        <v>93.782383419689126</v>
      </c>
      <c r="U27" s="40">
        <f t="shared" si="8"/>
        <v>354</v>
      </c>
      <c r="V27" s="41">
        <f t="shared" si="9"/>
        <v>94.399999999999991</v>
      </c>
      <c r="W27" s="39">
        <v>194</v>
      </c>
      <c r="X27" s="41">
        <f t="shared" si="10"/>
        <v>106.5934065934066</v>
      </c>
      <c r="Y27" s="39">
        <v>213</v>
      </c>
      <c r="Z27" s="41">
        <f t="shared" si="11"/>
        <v>110.36269430051813</v>
      </c>
      <c r="AA27" s="39">
        <f t="shared" si="12"/>
        <v>407</v>
      </c>
      <c r="AB27" s="41">
        <f t="shared" si="13"/>
        <v>108.53333333333333</v>
      </c>
      <c r="AC27" s="40">
        <v>0</v>
      </c>
      <c r="AD27" s="41">
        <f t="shared" si="14"/>
        <v>0</v>
      </c>
      <c r="AE27" s="40">
        <v>0</v>
      </c>
      <c r="AF27" s="41">
        <f t="shared" si="15"/>
        <v>0</v>
      </c>
      <c r="AG27" s="40">
        <f t="shared" si="16"/>
        <v>0</v>
      </c>
      <c r="AH27" s="41">
        <f t="shared" si="17"/>
        <v>0</v>
      </c>
      <c r="AI27" s="40">
        <v>322</v>
      </c>
      <c r="AJ27" s="41">
        <f t="shared" si="18"/>
        <v>96.98795180722891</v>
      </c>
      <c r="AK27" s="41">
        <f>(AD27+X27+R27+L27+'[1]41'!K27+'[1]41'!Q27+'[1]41'!W27+'[1]41'!AC27+'[1]41'!AI27)/9</f>
        <v>89.869759869759875</v>
      </c>
      <c r="AL27" s="42">
        <f>(AJ27+AF27+Z27+T27+N27+'[1]41'!M27+'[1]41'!S27+'[1]41'!Y27+'[1]41'!AE27+'[1]41'!AK27)/10</f>
        <v>86.688486458788532</v>
      </c>
      <c r="AM27" s="41">
        <f>(AJ27+AH27+AB27+V27+P27+'[1]41'!O27+'[1]41'!U27+'[1]41'!AA27+'[1]41'!AG27+'[1]41'!AM27)/10</f>
        <v>88.575999481798164</v>
      </c>
    </row>
    <row r="28" spans="1:39" ht="19.5" customHeight="1" x14ac:dyDescent="0.25">
      <c r="A28" s="43">
        <v>17</v>
      </c>
      <c r="B28" s="37" t="str">
        <f>'[1]11'!B25</f>
        <v>Ceper</v>
      </c>
      <c r="C28" s="37" t="str">
        <f>'[1]11'!C25</f>
        <v>Puskesmas Ceper</v>
      </c>
      <c r="D28" s="38">
        <v>141</v>
      </c>
      <c r="E28" s="38">
        <v>118</v>
      </c>
      <c r="F28" s="38">
        <f t="shared" si="0"/>
        <v>259</v>
      </c>
      <c r="G28" s="38">
        <v>139</v>
      </c>
      <c r="H28" s="38">
        <v>114</v>
      </c>
      <c r="I28" s="38">
        <f t="shared" si="1"/>
        <v>253</v>
      </c>
      <c r="J28" s="39">
        <v>274</v>
      </c>
      <c r="K28" s="40">
        <v>99</v>
      </c>
      <c r="L28" s="41">
        <f t="shared" si="2"/>
        <v>71.223021582733821</v>
      </c>
      <c r="M28" s="40">
        <v>76</v>
      </c>
      <c r="N28" s="41">
        <f t="shared" si="3"/>
        <v>66.666666666666657</v>
      </c>
      <c r="O28" s="40">
        <f t="shared" si="4"/>
        <v>175</v>
      </c>
      <c r="P28" s="41">
        <f t="shared" si="5"/>
        <v>69.169960474308297</v>
      </c>
      <c r="Q28" s="40">
        <v>137</v>
      </c>
      <c r="R28" s="41">
        <f t="shared" si="6"/>
        <v>98.561151079136692</v>
      </c>
      <c r="S28" s="40">
        <v>120</v>
      </c>
      <c r="T28" s="41">
        <f t="shared" si="7"/>
        <v>105.26315789473684</v>
      </c>
      <c r="U28" s="40">
        <f t="shared" si="8"/>
        <v>257</v>
      </c>
      <c r="V28" s="41">
        <f t="shared" si="9"/>
        <v>101.58102766798419</v>
      </c>
      <c r="W28" s="39">
        <v>148</v>
      </c>
      <c r="X28" s="41">
        <f t="shared" si="10"/>
        <v>106.4748201438849</v>
      </c>
      <c r="Y28" s="39">
        <v>139</v>
      </c>
      <c r="Z28" s="41">
        <f t="shared" si="11"/>
        <v>121.92982456140351</v>
      </c>
      <c r="AA28" s="39">
        <f t="shared" si="12"/>
        <v>287</v>
      </c>
      <c r="AB28" s="41">
        <f t="shared" si="13"/>
        <v>113.4387351778656</v>
      </c>
      <c r="AC28" s="40">
        <v>0</v>
      </c>
      <c r="AD28" s="41">
        <f t="shared" si="14"/>
        <v>0</v>
      </c>
      <c r="AE28" s="40">
        <v>0</v>
      </c>
      <c r="AF28" s="41">
        <f t="shared" si="15"/>
        <v>0</v>
      </c>
      <c r="AG28" s="40">
        <f t="shared" si="16"/>
        <v>0</v>
      </c>
      <c r="AH28" s="41">
        <f t="shared" si="17"/>
        <v>0</v>
      </c>
      <c r="AI28" s="40">
        <v>269</v>
      </c>
      <c r="AJ28" s="41">
        <f t="shared" si="18"/>
        <v>98.175182481751818</v>
      </c>
      <c r="AK28" s="41">
        <f>(AD28+X28+R28+L28+'[1]41'!K28+'[1]41'!Q28+'[1]41'!W28+'[1]41'!AC28+'[1]41'!AI28)/9</f>
        <v>85.13756370789892</v>
      </c>
      <c r="AL28" s="42">
        <f>(AJ28+AF28+Z28+T28+N28+'[1]41'!M28+'[1]41'!S28+'[1]41'!Y28+'[1]41'!AE28+'[1]41'!AK28)/10</f>
        <v>88.601342214871579</v>
      </c>
      <c r="AM28" s="41">
        <f>(AJ28+AH28+AB28+V28+P28+'[1]41'!O28+'[1]41'!U28+'[1]41'!AA28+'[1]41'!AG28+'[1]41'!AM28)/10</f>
        <v>87.414691932305388</v>
      </c>
    </row>
    <row r="29" spans="1:39" ht="19.5" customHeight="1" x14ac:dyDescent="0.25">
      <c r="A29" s="43">
        <v>18</v>
      </c>
      <c r="B29" s="37" t="str">
        <f>'[1]11'!B26</f>
        <v>Ceper</v>
      </c>
      <c r="C29" s="37" t="str">
        <f>'[1]11'!C26</f>
        <v>Puskesmas Jambukulon</v>
      </c>
      <c r="D29" s="38">
        <v>125</v>
      </c>
      <c r="E29" s="38">
        <v>114</v>
      </c>
      <c r="F29" s="38">
        <f t="shared" si="0"/>
        <v>239</v>
      </c>
      <c r="G29" s="38">
        <v>128</v>
      </c>
      <c r="H29" s="38">
        <v>113</v>
      </c>
      <c r="I29" s="38">
        <f t="shared" si="1"/>
        <v>241</v>
      </c>
      <c r="J29" s="39">
        <v>166</v>
      </c>
      <c r="K29" s="40">
        <v>127</v>
      </c>
      <c r="L29" s="41">
        <f t="shared" si="2"/>
        <v>99.21875</v>
      </c>
      <c r="M29" s="40">
        <v>133</v>
      </c>
      <c r="N29" s="41">
        <f t="shared" si="3"/>
        <v>117.69911504424779</v>
      </c>
      <c r="O29" s="40">
        <f t="shared" si="4"/>
        <v>260</v>
      </c>
      <c r="P29" s="41">
        <f t="shared" si="5"/>
        <v>107.88381742738589</v>
      </c>
      <c r="Q29" s="40">
        <v>138</v>
      </c>
      <c r="R29" s="41">
        <f t="shared" si="6"/>
        <v>107.8125</v>
      </c>
      <c r="S29" s="40">
        <v>125</v>
      </c>
      <c r="T29" s="41">
        <f t="shared" si="7"/>
        <v>110.61946902654867</v>
      </c>
      <c r="U29" s="40">
        <f t="shared" si="8"/>
        <v>263</v>
      </c>
      <c r="V29" s="41">
        <f t="shared" si="9"/>
        <v>109.12863070539419</v>
      </c>
      <c r="W29" s="39">
        <v>129</v>
      </c>
      <c r="X29" s="41">
        <f t="shared" si="10"/>
        <v>100.78125</v>
      </c>
      <c r="Y29" s="39">
        <v>111</v>
      </c>
      <c r="Z29" s="41">
        <f t="shared" si="11"/>
        <v>98.230088495575217</v>
      </c>
      <c r="AA29" s="39">
        <f t="shared" si="12"/>
        <v>240</v>
      </c>
      <c r="AB29" s="41">
        <f t="shared" si="13"/>
        <v>99.585062240663902</v>
      </c>
      <c r="AC29" s="40">
        <v>0</v>
      </c>
      <c r="AD29" s="41">
        <f t="shared" si="14"/>
        <v>0</v>
      </c>
      <c r="AE29" s="40">
        <v>0</v>
      </c>
      <c r="AF29" s="41">
        <f t="shared" si="15"/>
        <v>0</v>
      </c>
      <c r="AG29" s="40">
        <f t="shared" si="16"/>
        <v>0</v>
      </c>
      <c r="AH29" s="41">
        <f t="shared" si="17"/>
        <v>0</v>
      </c>
      <c r="AI29" s="40">
        <v>165</v>
      </c>
      <c r="AJ29" s="41">
        <f t="shared" si="18"/>
        <v>99.397590361445793</v>
      </c>
      <c r="AK29" s="41">
        <f>(AD29+X29+R29+L29+'[1]41'!K29+'[1]41'!Q29+'[1]41'!W29+'[1]41'!AC29+'[1]41'!AI29)/9</f>
        <v>87.735416666666666</v>
      </c>
      <c r="AL29" s="42">
        <f>(AJ29+AF29+Z29+T29+N29+'[1]41'!M29+'[1]41'!S29+'[1]41'!Y29+'[1]41'!AE29+'[1]41'!AK29)/10</f>
        <v>96.663870199007505</v>
      </c>
      <c r="AM29" s="41">
        <f>(AJ29+AH29+AB29+V29+P29+'[1]41'!O29+'[1]41'!U29+'[1]41'!AA29+'[1]41'!AG29+'[1]41'!AM29)/10</f>
        <v>92.550394637457117</v>
      </c>
    </row>
    <row r="30" spans="1:39" ht="19.5" customHeight="1" x14ac:dyDescent="0.25">
      <c r="A30" s="43">
        <v>19</v>
      </c>
      <c r="B30" s="37" t="str">
        <f>'[1]11'!B27</f>
        <v>Pedan</v>
      </c>
      <c r="C30" s="37" t="str">
        <f>'[1]11'!C27</f>
        <v>Puskesmas Pedan</v>
      </c>
      <c r="D30" s="38">
        <v>192</v>
      </c>
      <c r="E30" s="38">
        <v>204</v>
      </c>
      <c r="F30" s="38">
        <f t="shared" si="0"/>
        <v>396</v>
      </c>
      <c r="G30" s="38">
        <v>192</v>
      </c>
      <c r="H30" s="38">
        <v>209</v>
      </c>
      <c r="I30" s="38">
        <f t="shared" si="1"/>
        <v>401</v>
      </c>
      <c r="J30" s="39">
        <v>303</v>
      </c>
      <c r="K30" s="40">
        <v>197</v>
      </c>
      <c r="L30" s="41">
        <f t="shared" si="2"/>
        <v>102.60416666666667</v>
      </c>
      <c r="M30" s="40">
        <v>197</v>
      </c>
      <c r="N30" s="41">
        <f t="shared" si="3"/>
        <v>94.258373205741634</v>
      </c>
      <c r="O30" s="40">
        <f t="shared" si="4"/>
        <v>394</v>
      </c>
      <c r="P30" s="41">
        <f t="shared" si="5"/>
        <v>98.254364089775564</v>
      </c>
      <c r="Q30" s="40">
        <v>197</v>
      </c>
      <c r="R30" s="41">
        <f t="shared" si="6"/>
        <v>102.60416666666667</v>
      </c>
      <c r="S30" s="40">
        <v>191</v>
      </c>
      <c r="T30" s="41">
        <f t="shared" si="7"/>
        <v>91.387559808612437</v>
      </c>
      <c r="U30" s="40">
        <f t="shared" si="8"/>
        <v>388</v>
      </c>
      <c r="V30" s="41">
        <f t="shared" si="9"/>
        <v>96.758104738154614</v>
      </c>
      <c r="W30" s="39">
        <v>199</v>
      </c>
      <c r="X30" s="41">
        <f t="shared" si="10"/>
        <v>103.64583333333333</v>
      </c>
      <c r="Y30" s="39">
        <v>210</v>
      </c>
      <c r="Z30" s="41">
        <f t="shared" si="11"/>
        <v>100.47846889952152</v>
      </c>
      <c r="AA30" s="39">
        <f t="shared" si="12"/>
        <v>409</v>
      </c>
      <c r="AB30" s="41">
        <f t="shared" si="13"/>
        <v>101.99501246882794</v>
      </c>
      <c r="AC30" s="40">
        <v>0</v>
      </c>
      <c r="AD30" s="41">
        <f t="shared" si="14"/>
        <v>0</v>
      </c>
      <c r="AE30" s="40">
        <v>0</v>
      </c>
      <c r="AF30" s="41">
        <f t="shared" si="15"/>
        <v>0</v>
      </c>
      <c r="AG30" s="40">
        <f t="shared" si="16"/>
        <v>0</v>
      </c>
      <c r="AH30" s="41">
        <f t="shared" si="17"/>
        <v>0</v>
      </c>
      <c r="AI30" s="40">
        <v>301</v>
      </c>
      <c r="AJ30" s="41">
        <f t="shared" si="18"/>
        <v>99.339933993399342</v>
      </c>
      <c r="AK30" s="41">
        <f>(AD30+X30+R30+L30+'[1]41'!K30+'[1]41'!Q30+'[1]41'!W30+'[1]41'!AC30+'[1]41'!AI30)/9</f>
        <v>90.393518518518533</v>
      </c>
      <c r="AL30" s="42">
        <f>(AJ30+AF30+Z30+T30+N30+'[1]41'!M30+'[1]41'!S30+'[1]41'!Y30+'[1]41'!AE30+'[1]41'!AK30)/10</f>
        <v>86.336094909800593</v>
      </c>
      <c r="AM30" s="41">
        <f>(AJ30+AH30+AB30+V30+P30+'[1]41'!O30+'[1]41'!U30+'[1]41'!AA30+'[1]41'!AG30+'[1]41'!AM30)/10</f>
        <v>88.707325221300181</v>
      </c>
    </row>
    <row r="31" spans="1:39" ht="19.5" customHeight="1" x14ac:dyDescent="0.25">
      <c r="A31" s="43">
        <v>20</v>
      </c>
      <c r="B31" s="37" t="str">
        <f>'[1]11'!B28</f>
        <v>Karangdowo</v>
      </c>
      <c r="C31" s="37" t="str">
        <f>'[1]11'!C28</f>
        <v>Puskesmas Karangdowo</v>
      </c>
      <c r="D31" s="38">
        <v>156</v>
      </c>
      <c r="E31" s="38">
        <v>153</v>
      </c>
      <c r="F31" s="38">
        <f t="shared" si="0"/>
        <v>309</v>
      </c>
      <c r="G31" s="38">
        <v>152</v>
      </c>
      <c r="H31" s="38">
        <v>152</v>
      </c>
      <c r="I31" s="38">
        <f t="shared" si="1"/>
        <v>304</v>
      </c>
      <c r="J31" s="39">
        <v>215</v>
      </c>
      <c r="K31" s="40">
        <v>159</v>
      </c>
      <c r="L31" s="41">
        <f t="shared" si="2"/>
        <v>104.60526315789474</v>
      </c>
      <c r="M31" s="40">
        <v>147</v>
      </c>
      <c r="N31" s="41">
        <f t="shared" si="3"/>
        <v>96.710526315789465</v>
      </c>
      <c r="O31" s="40">
        <f t="shared" si="4"/>
        <v>306</v>
      </c>
      <c r="P31" s="41">
        <f t="shared" si="5"/>
        <v>100.6578947368421</v>
      </c>
      <c r="Q31" s="40">
        <v>168</v>
      </c>
      <c r="R31" s="41">
        <f t="shared" si="6"/>
        <v>110.5263157894737</v>
      </c>
      <c r="S31" s="40">
        <v>134</v>
      </c>
      <c r="T31" s="41">
        <f t="shared" si="7"/>
        <v>88.157894736842096</v>
      </c>
      <c r="U31" s="40">
        <f t="shared" si="8"/>
        <v>302</v>
      </c>
      <c r="V31" s="41">
        <f t="shared" si="9"/>
        <v>99.342105263157904</v>
      </c>
      <c r="W31" s="39">
        <v>176</v>
      </c>
      <c r="X31" s="41">
        <f t="shared" si="10"/>
        <v>115.78947368421053</v>
      </c>
      <c r="Y31" s="39">
        <v>144</v>
      </c>
      <c r="Z31" s="41">
        <f t="shared" si="11"/>
        <v>94.73684210526315</v>
      </c>
      <c r="AA31" s="39">
        <f t="shared" si="12"/>
        <v>320</v>
      </c>
      <c r="AB31" s="41">
        <f t="shared" si="13"/>
        <v>105.26315789473684</v>
      </c>
      <c r="AC31" s="40">
        <v>0</v>
      </c>
      <c r="AD31" s="41">
        <f t="shared" si="14"/>
        <v>0</v>
      </c>
      <c r="AE31" s="40">
        <v>0</v>
      </c>
      <c r="AF31" s="41">
        <f t="shared" si="15"/>
        <v>0</v>
      </c>
      <c r="AG31" s="40">
        <f t="shared" si="16"/>
        <v>0</v>
      </c>
      <c r="AH31" s="41">
        <f t="shared" si="17"/>
        <v>0</v>
      </c>
      <c r="AI31" s="40">
        <v>211</v>
      </c>
      <c r="AJ31" s="41">
        <f t="shared" si="18"/>
        <v>98.139534883720927</v>
      </c>
      <c r="AK31" s="41">
        <f>(AD31+X31+R31+L31+'[1]41'!K31+'[1]41'!Q31+'[1]41'!W31+'[1]41'!AC31+'[1]41'!AI31)/9</f>
        <v>93.855900434847811</v>
      </c>
      <c r="AL31" s="42">
        <f>(AJ31+AF31+Z31+T31+N31+'[1]41'!M31+'[1]41'!S31+'[1]41'!Y31+'[1]41'!AE31+'[1]41'!AK31)/10</f>
        <v>86.723568211454307</v>
      </c>
      <c r="AM31" s="41">
        <f>(AJ31+AH31+AB31+V31+P31+'[1]41'!O31+'[1]41'!U31+'[1]41'!AA31+'[1]41'!AG31+'[1]41'!AM31)/10</f>
        <v>90.505807516646655</v>
      </c>
    </row>
    <row r="32" spans="1:39" ht="19.5" customHeight="1" x14ac:dyDescent="0.25">
      <c r="A32" s="43">
        <v>21</v>
      </c>
      <c r="B32" s="37" t="str">
        <f>'[1]11'!B29</f>
        <v>Juwiring</v>
      </c>
      <c r="C32" s="37" t="str">
        <f>'[1]11'!C29</f>
        <v>Puskesmas Juwiring</v>
      </c>
      <c r="D32" s="38">
        <v>268</v>
      </c>
      <c r="E32" s="38">
        <v>230</v>
      </c>
      <c r="F32" s="38">
        <f t="shared" si="0"/>
        <v>498</v>
      </c>
      <c r="G32" s="38">
        <v>263</v>
      </c>
      <c r="H32" s="38">
        <v>224</v>
      </c>
      <c r="I32" s="38">
        <f t="shared" si="1"/>
        <v>487</v>
      </c>
      <c r="J32" s="39">
        <v>350</v>
      </c>
      <c r="K32" s="40">
        <v>258</v>
      </c>
      <c r="L32" s="41">
        <f t="shared" si="2"/>
        <v>98.098859315589351</v>
      </c>
      <c r="M32" s="40">
        <v>242</v>
      </c>
      <c r="N32" s="41">
        <f t="shared" si="3"/>
        <v>108.03571428571428</v>
      </c>
      <c r="O32" s="40">
        <f t="shared" si="4"/>
        <v>500</v>
      </c>
      <c r="P32" s="41">
        <f t="shared" si="5"/>
        <v>102.66940451745378</v>
      </c>
      <c r="Q32" s="40">
        <v>272</v>
      </c>
      <c r="R32" s="41">
        <f t="shared" si="6"/>
        <v>103.42205323193916</v>
      </c>
      <c r="S32" s="40">
        <v>234</v>
      </c>
      <c r="T32" s="41">
        <f t="shared" si="7"/>
        <v>104.46428571428572</v>
      </c>
      <c r="U32" s="40">
        <f t="shared" si="8"/>
        <v>506</v>
      </c>
      <c r="V32" s="41">
        <f t="shared" si="9"/>
        <v>103.90143737166323</v>
      </c>
      <c r="W32" s="39">
        <v>289</v>
      </c>
      <c r="X32" s="41">
        <f t="shared" si="10"/>
        <v>109.88593155893535</v>
      </c>
      <c r="Y32" s="39">
        <v>244</v>
      </c>
      <c r="Z32" s="41">
        <f t="shared" si="11"/>
        <v>108.92857142857142</v>
      </c>
      <c r="AA32" s="39">
        <f t="shared" si="12"/>
        <v>533</v>
      </c>
      <c r="AB32" s="41">
        <f t="shared" si="13"/>
        <v>109.44558521560575</v>
      </c>
      <c r="AC32" s="40">
        <v>0</v>
      </c>
      <c r="AD32" s="41">
        <f t="shared" si="14"/>
        <v>0</v>
      </c>
      <c r="AE32" s="40">
        <v>0</v>
      </c>
      <c r="AF32" s="41">
        <f t="shared" si="15"/>
        <v>0</v>
      </c>
      <c r="AG32" s="40">
        <f t="shared" si="16"/>
        <v>0</v>
      </c>
      <c r="AH32" s="41">
        <f t="shared" si="17"/>
        <v>0</v>
      </c>
      <c r="AI32" s="40">
        <v>328</v>
      </c>
      <c r="AJ32" s="41">
        <f t="shared" si="18"/>
        <v>93.714285714285722</v>
      </c>
      <c r="AK32" s="41">
        <f>(AD32+X32+R32+L32+'[1]41'!K32+'[1]41'!Q32+'[1]41'!W32+'[1]41'!AC32+'[1]41'!AI32)/9</f>
        <v>88.486118204919634</v>
      </c>
      <c r="AL32" s="42">
        <f>(AJ32+AF32+Z32+T32+N32+'[1]41'!M32+'[1]41'!S32+'[1]41'!Y32+'[1]41'!AE32+'[1]41'!AK32)/10</f>
        <v>93.216537267080753</v>
      </c>
      <c r="AM32" s="41">
        <f>(AJ32+AH32+AB32+V32+P32+'[1]41'!O32+'[1]41'!U32+'[1]41'!AA32+'[1]41'!AG32+'[1]41'!AM32)/10</f>
        <v>90.945610308644376</v>
      </c>
    </row>
    <row r="33" spans="1:39" ht="19.5" customHeight="1" x14ac:dyDescent="0.25">
      <c r="A33" s="43">
        <v>22</v>
      </c>
      <c r="B33" s="37" t="str">
        <f>'[1]11'!B30</f>
        <v>Wonosari</v>
      </c>
      <c r="C33" s="37" t="str">
        <f>'[1]11'!C30</f>
        <v>Puskesmas Wonosari I</v>
      </c>
      <c r="D33" s="38">
        <v>123</v>
      </c>
      <c r="E33" s="38">
        <v>109</v>
      </c>
      <c r="F33" s="38">
        <f t="shared" si="0"/>
        <v>232</v>
      </c>
      <c r="G33" s="38">
        <v>135</v>
      </c>
      <c r="H33" s="38">
        <v>108</v>
      </c>
      <c r="I33" s="38">
        <f t="shared" si="1"/>
        <v>243</v>
      </c>
      <c r="J33" s="39">
        <v>157</v>
      </c>
      <c r="K33" s="40">
        <v>130</v>
      </c>
      <c r="L33" s="41">
        <f t="shared" si="2"/>
        <v>96.296296296296291</v>
      </c>
      <c r="M33" s="40">
        <v>109</v>
      </c>
      <c r="N33" s="41">
        <f t="shared" si="3"/>
        <v>100.92592592592592</v>
      </c>
      <c r="O33" s="40">
        <f t="shared" si="4"/>
        <v>239</v>
      </c>
      <c r="P33" s="41">
        <f t="shared" si="5"/>
        <v>98.353909465020578</v>
      </c>
      <c r="Q33" s="40">
        <v>125</v>
      </c>
      <c r="R33" s="41">
        <f t="shared" si="6"/>
        <v>92.592592592592595</v>
      </c>
      <c r="S33" s="40">
        <v>133</v>
      </c>
      <c r="T33" s="41">
        <f t="shared" si="7"/>
        <v>123.14814814814814</v>
      </c>
      <c r="U33" s="40">
        <f t="shared" si="8"/>
        <v>258</v>
      </c>
      <c r="V33" s="41">
        <f t="shared" si="9"/>
        <v>106.17283950617285</v>
      </c>
      <c r="W33" s="39">
        <v>139</v>
      </c>
      <c r="X33" s="41">
        <f t="shared" si="10"/>
        <v>102.96296296296296</v>
      </c>
      <c r="Y33" s="39">
        <v>137</v>
      </c>
      <c r="Z33" s="41">
        <f t="shared" si="11"/>
        <v>126.85185185185186</v>
      </c>
      <c r="AA33" s="39">
        <f t="shared" si="12"/>
        <v>276</v>
      </c>
      <c r="AB33" s="41">
        <f t="shared" si="13"/>
        <v>113.58024691358024</v>
      </c>
      <c r="AC33" s="40">
        <v>0</v>
      </c>
      <c r="AD33" s="41">
        <f t="shared" si="14"/>
        <v>0</v>
      </c>
      <c r="AE33" s="40">
        <v>0</v>
      </c>
      <c r="AF33" s="41">
        <f t="shared" si="15"/>
        <v>0</v>
      </c>
      <c r="AG33" s="40">
        <f t="shared" si="16"/>
        <v>0</v>
      </c>
      <c r="AH33" s="41">
        <f t="shared" si="17"/>
        <v>0</v>
      </c>
      <c r="AI33" s="40">
        <v>153</v>
      </c>
      <c r="AJ33" s="41">
        <f t="shared" si="18"/>
        <v>97.452229299363054</v>
      </c>
      <c r="AK33" s="41">
        <f>(AD33+X33+R33+L33+'[1]41'!K33+'[1]41'!Q33+'[1]41'!W33+'[1]41'!AC33+'[1]41'!AI33)/9</f>
        <v>87.652313560172644</v>
      </c>
      <c r="AL33" s="42">
        <f>(AJ33+AF33+Z33+T33+N33+'[1]41'!M33+'[1]41'!S33+'[1]41'!Y33+'[1]41'!AE33+'[1]41'!AK33)/10</f>
        <v>95.489361563983209</v>
      </c>
      <c r="AM33" s="41">
        <f>(AJ33+AH33+AB33+V33+P33+'[1]41'!O33+'[1]41'!U33+'[1]41'!AA33+'[1]41'!AG33+'[1]41'!AM33)/10</f>
        <v>91.649934154570886</v>
      </c>
    </row>
    <row r="34" spans="1:39" ht="19.5" customHeight="1" x14ac:dyDescent="0.25">
      <c r="A34" s="43">
        <v>23</v>
      </c>
      <c r="B34" s="37" t="str">
        <f>'[1]11'!B31</f>
        <v>Wonosari</v>
      </c>
      <c r="C34" s="37" t="str">
        <f>'[1]11'!C31</f>
        <v>Puskesmas Wonosari II</v>
      </c>
      <c r="D34" s="38">
        <v>164</v>
      </c>
      <c r="E34" s="38">
        <v>142</v>
      </c>
      <c r="F34" s="38">
        <f t="shared" si="0"/>
        <v>306</v>
      </c>
      <c r="G34" s="38">
        <v>163</v>
      </c>
      <c r="H34" s="38">
        <v>140</v>
      </c>
      <c r="I34" s="38">
        <f t="shared" si="1"/>
        <v>303</v>
      </c>
      <c r="J34" s="39">
        <v>169</v>
      </c>
      <c r="K34" s="40">
        <v>152</v>
      </c>
      <c r="L34" s="41">
        <f t="shared" si="2"/>
        <v>93.251533742331276</v>
      </c>
      <c r="M34" s="44">
        <v>143</v>
      </c>
      <c r="N34" s="41">
        <f t="shared" si="3"/>
        <v>102.14285714285714</v>
      </c>
      <c r="O34" s="40">
        <f t="shared" si="4"/>
        <v>295</v>
      </c>
      <c r="P34" s="41">
        <f t="shared" si="5"/>
        <v>97.359735973597367</v>
      </c>
      <c r="Q34" s="40">
        <v>155</v>
      </c>
      <c r="R34" s="41">
        <f t="shared" si="6"/>
        <v>95.092024539877301</v>
      </c>
      <c r="S34" s="40">
        <v>159</v>
      </c>
      <c r="T34" s="41">
        <f t="shared" si="7"/>
        <v>113.57142857142857</v>
      </c>
      <c r="U34" s="40">
        <f t="shared" si="8"/>
        <v>314</v>
      </c>
      <c r="V34" s="41">
        <f t="shared" si="9"/>
        <v>103.63036303630363</v>
      </c>
      <c r="W34" s="39">
        <v>168</v>
      </c>
      <c r="X34" s="41">
        <f t="shared" si="10"/>
        <v>103.06748466257669</v>
      </c>
      <c r="Y34" s="39">
        <v>159</v>
      </c>
      <c r="Z34" s="41">
        <f t="shared" si="11"/>
        <v>113.57142857142857</v>
      </c>
      <c r="AA34" s="39">
        <f t="shared" si="12"/>
        <v>327</v>
      </c>
      <c r="AB34" s="41">
        <f t="shared" si="13"/>
        <v>107.92079207920793</v>
      </c>
      <c r="AC34" s="40">
        <v>0</v>
      </c>
      <c r="AD34" s="41">
        <f t="shared" si="14"/>
        <v>0</v>
      </c>
      <c r="AE34" s="40">
        <v>0</v>
      </c>
      <c r="AF34" s="41">
        <f t="shared" si="15"/>
        <v>0</v>
      </c>
      <c r="AG34" s="40">
        <f t="shared" si="16"/>
        <v>0</v>
      </c>
      <c r="AH34" s="41">
        <f t="shared" si="17"/>
        <v>0</v>
      </c>
      <c r="AI34" s="40">
        <v>163</v>
      </c>
      <c r="AJ34" s="41">
        <f t="shared" si="18"/>
        <v>96.449704142011839</v>
      </c>
      <c r="AK34" s="41">
        <f>(AD34+X34+R34+L34+'[1]41'!K34+'[1]41'!Q34+'[1]41'!W34+'[1]41'!AC34+'[1]41'!AI34)/9</f>
        <v>86.844730410494279</v>
      </c>
      <c r="AL34" s="42">
        <f>(AJ34+AF34+Z34+T34+N34+'[1]41'!M34+'[1]41'!S34+'[1]41'!Y34+'[1]41'!AE34+'[1]41'!AK34)/10</f>
        <v>93.285815484623726</v>
      </c>
      <c r="AM34" s="41">
        <f>(AJ34+AH34+AB34+V34+P34+'[1]41'!O34+'[1]41'!U34+'[1]41'!AA34+'[1]41'!AG34+'[1]41'!AM34)/10</f>
        <v>90.338039721131878</v>
      </c>
    </row>
    <row r="35" spans="1:39" ht="19.5" customHeight="1" x14ac:dyDescent="0.25">
      <c r="A35" s="43">
        <v>24</v>
      </c>
      <c r="B35" s="37" t="str">
        <f>'[1]11'!B32</f>
        <v>Delanggu</v>
      </c>
      <c r="C35" s="37" t="str">
        <f>'[1]11'!C32</f>
        <v>Puskesmas Delanggu</v>
      </c>
      <c r="D35" s="38">
        <v>164</v>
      </c>
      <c r="E35" s="38">
        <v>161</v>
      </c>
      <c r="F35" s="38">
        <f t="shared" si="0"/>
        <v>325</v>
      </c>
      <c r="G35" s="38">
        <v>162</v>
      </c>
      <c r="H35" s="38">
        <v>158</v>
      </c>
      <c r="I35" s="38">
        <f t="shared" si="1"/>
        <v>320</v>
      </c>
      <c r="J35" s="39">
        <v>298</v>
      </c>
      <c r="K35" s="40">
        <v>163</v>
      </c>
      <c r="L35" s="41">
        <f t="shared" si="2"/>
        <v>100.61728395061729</v>
      </c>
      <c r="M35" s="44">
        <v>149</v>
      </c>
      <c r="N35" s="41">
        <f t="shared" si="3"/>
        <v>94.303797468354432</v>
      </c>
      <c r="O35" s="40">
        <f t="shared" si="4"/>
        <v>312</v>
      </c>
      <c r="P35" s="41">
        <f t="shared" si="5"/>
        <v>97.5</v>
      </c>
      <c r="Q35" s="40">
        <v>150</v>
      </c>
      <c r="R35" s="41">
        <f t="shared" si="6"/>
        <v>92.592592592592595</v>
      </c>
      <c r="S35" s="40">
        <v>161</v>
      </c>
      <c r="T35" s="41">
        <f t="shared" si="7"/>
        <v>101.8987341772152</v>
      </c>
      <c r="U35" s="40">
        <f t="shared" si="8"/>
        <v>311</v>
      </c>
      <c r="V35" s="41">
        <f t="shared" si="9"/>
        <v>97.1875</v>
      </c>
      <c r="W35" s="39">
        <v>164</v>
      </c>
      <c r="X35" s="41">
        <f t="shared" si="10"/>
        <v>101.23456790123457</v>
      </c>
      <c r="Y35" s="39">
        <v>157.30769230769232</v>
      </c>
      <c r="Z35" s="41">
        <f t="shared" si="11"/>
        <v>99.561830574488809</v>
      </c>
      <c r="AA35" s="39">
        <f t="shared" si="12"/>
        <v>321.30769230769232</v>
      </c>
      <c r="AB35" s="41">
        <f t="shared" si="13"/>
        <v>100.40865384615385</v>
      </c>
      <c r="AC35" s="40">
        <v>0</v>
      </c>
      <c r="AD35" s="41">
        <f t="shared" si="14"/>
        <v>0</v>
      </c>
      <c r="AE35" s="40">
        <v>0</v>
      </c>
      <c r="AF35" s="41">
        <f t="shared" si="15"/>
        <v>0</v>
      </c>
      <c r="AG35" s="40">
        <f t="shared" si="16"/>
        <v>0</v>
      </c>
      <c r="AH35" s="41">
        <f t="shared" si="17"/>
        <v>0</v>
      </c>
      <c r="AI35" s="40">
        <v>290</v>
      </c>
      <c r="AJ35" s="41">
        <f t="shared" si="18"/>
        <v>97.31543624161074</v>
      </c>
      <c r="AK35" s="41">
        <f>(AD35+X35+R35+L35+'[1]41'!K35+'[1]41'!Q35+'[1]41'!W35+'[1]41'!AC35+'[1]41'!AI35)/9</f>
        <v>87.728763090100031</v>
      </c>
      <c r="AL35" s="42">
        <f>(AJ35+AF35+Z35+T35+N35+'[1]41'!M35+'[1]41'!S35+'[1]41'!Y35+'[1]41'!AE35+'[1]41'!AK35)/10</f>
        <v>87.794889194386116</v>
      </c>
      <c r="AM35" s="41">
        <f>(AJ35+AH35+AB35+V35+P35+'[1]41'!O35+'[1]41'!U35+'[1]41'!AA35+'[1]41'!AG35+'[1]41'!AM35)/10</f>
        <v>88.246928239545696</v>
      </c>
    </row>
    <row r="36" spans="1:39" ht="19.5" customHeight="1" x14ac:dyDescent="0.25">
      <c r="A36" s="43">
        <v>25</v>
      </c>
      <c r="B36" s="37" t="str">
        <f>'[1]11'!B33</f>
        <v>Polanharjo</v>
      </c>
      <c r="C36" s="37" t="str">
        <f>'[1]11'!C33</f>
        <v>Puskesmas Polanharjo</v>
      </c>
      <c r="D36" s="38">
        <v>166</v>
      </c>
      <c r="E36" s="38">
        <v>154</v>
      </c>
      <c r="F36" s="38">
        <f t="shared" si="0"/>
        <v>320</v>
      </c>
      <c r="G36" s="38">
        <v>169</v>
      </c>
      <c r="H36" s="38">
        <v>154</v>
      </c>
      <c r="I36" s="38">
        <f t="shared" si="1"/>
        <v>323</v>
      </c>
      <c r="J36" s="39">
        <v>215</v>
      </c>
      <c r="K36" s="40">
        <v>150</v>
      </c>
      <c r="L36" s="41">
        <f t="shared" si="2"/>
        <v>88.757396449704146</v>
      </c>
      <c r="M36" s="44">
        <v>165</v>
      </c>
      <c r="N36" s="41">
        <f t="shared" si="3"/>
        <v>107.14285714285714</v>
      </c>
      <c r="O36" s="40">
        <f t="shared" si="4"/>
        <v>315</v>
      </c>
      <c r="P36" s="41">
        <f t="shared" si="5"/>
        <v>97.523219814241486</v>
      </c>
      <c r="Q36" s="40">
        <v>157</v>
      </c>
      <c r="R36" s="41">
        <f t="shared" si="6"/>
        <v>92.899408284023664</v>
      </c>
      <c r="S36" s="40">
        <v>165</v>
      </c>
      <c r="T36" s="41">
        <f t="shared" si="7"/>
        <v>107.14285714285714</v>
      </c>
      <c r="U36" s="40">
        <f t="shared" si="8"/>
        <v>322</v>
      </c>
      <c r="V36" s="41">
        <f t="shared" si="9"/>
        <v>99.690402476780179</v>
      </c>
      <c r="W36" s="39">
        <v>159</v>
      </c>
      <c r="X36" s="41">
        <f t="shared" si="10"/>
        <v>94.082840236686394</v>
      </c>
      <c r="Y36" s="39">
        <v>160</v>
      </c>
      <c r="Z36" s="41">
        <f t="shared" si="11"/>
        <v>103.89610389610388</v>
      </c>
      <c r="AA36" s="39">
        <f t="shared" si="12"/>
        <v>319</v>
      </c>
      <c r="AB36" s="41">
        <f t="shared" si="13"/>
        <v>98.761609907120743</v>
      </c>
      <c r="AC36" s="40">
        <v>0</v>
      </c>
      <c r="AD36" s="41">
        <f t="shared" si="14"/>
        <v>0</v>
      </c>
      <c r="AE36" s="40">
        <v>0</v>
      </c>
      <c r="AF36" s="41">
        <f t="shared" si="15"/>
        <v>0</v>
      </c>
      <c r="AG36" s="40">
        <f t="shared" si="16"/>
        <v>0</v>
      </c>
      <c r="AH36" s="41">
        <f t="shared" si="17"/>
        <v>0</v>
      </c>
      <c r="AI36" s="40">
        <v>215</v>
      </c>
      <c r="AJ36" s="41">
        <f t="shared" si="18"/>
        <v>100</v>
      </c>
      <c r="AK36" s="41">
        <f>(AD36+X36+R36+L36+'[1]41'!K36+'[1]41'!Q36+'[1]41'!W36+'[1]41'!AC36+'[1]41'!AI36)/9</f>
        <v>82.835483947624823</v>
      </c>
      <c r="AL36" s="42">
        <f>(AJ36+AF36+Z36+T36+N36+'[1]41'!M36+'[1]41'!S36+'[1]41'!Y36+'[1]41'!AE36+'[1]41'!AK36)/10</f>
        <v>93.376623376623371</v>
      </c>
      <c r="AM36" s="41">
        <f>(AJ36+AH36+AB36+V36+P36+'[1]41'!O36+'[1]41'!U36+'[1]41'!AA36+'[1]41'!AG36+'[1]41'!AM36)/10</f>
        <v>88.760739164086687</v>
      </c>
    </row>
    <row r="37" spans="1:39" ht="19.5" customHeight="1" x14ac:dyDescent="0.25">
      <c r="A37" s="43">
        <v>26</v>
      </c>
      <c r="B37" s="37" t="str">
        <f>'[1]11'!B34</f>
        <v>Karanganom</v>
      </c>
      <c r="C37" s="37" t="str">
        <f>'[1]11'!C34</f>
        <v>Puskesmas Karanganom</v>
      </c>
      <c r="D37" s="38">
        <v>206</v>
      </c>
      <c r="E37" s="38">
        <v>193</v>
      </c>
      <c r="F37" s="38">
        <f t="shared" si="0"/>
        <v>399</v>
      </c>
      <c r="G37" s="38">
        <v>214</v>
      </c>
      <c r="H37" s="38">
        <v>193</v>
      </c>
      <c r="I37" s="38">
        <f t="shared" si="1"/>
        <v>407</v>
      </c>
      <c r="J37" s="39">
        <v>324</v>
      </c>
      <c r="K37" s="40">
        <v>200</v>
      </c>
      <c r="L37" s="41">
        <f t="shared" si="2"/>
        <v>93.45794392523365</v>
      </c>
      <c r="M37" s="44">
        <v>190</v>
      </c>
      <c r="N37" s="41">
        <f t="shared" si="3"/>
        <v>98.445595854922274</v>
      </c>
      <c r="O37" s="40">
        <f t="shared" si="4"/>
        <v>390</v>
      </c>
      <c r="P37" s="41">
        <f t="shared" si="5"/>
        <v>95.823095823095827</v>
      </c>
      <c r="Q37" s="40">
        <v>190</v>
      </c>
      <c r="R37" s="41">
        <f t="shared" si="6"/>
        <v>88.785046728971963</v>
      </c>
      <c r="S37" s="40">
        <v>202</v>
      </c>
      <c r="T37" s="41">
        <f t="shared" si="7"/>
        <v>104.66321243523315</v>
      </c>
      <c r="U37" s="40">
        <f t="shared" si="8"/>
        <v>392</v>
      </c>
      <c r="V37" s="41">
        <f t="shared" si="9"/>
        <v>96.31449631449631</v>
      </c>
      <c r="W37" s="39">
        <v>196</v>
      </c>
      <c r="X37" s="41">
        <f t="shared" si="10"/>
        <v>91.588785046728972</v>
      </c>
      <c r="Y37" s="39">
        <v>222</v>
      </c>
      <c r="Z37" s="41">
        <f t="shared" si="11"/>
        <v>115.02590673575131</v>
      </c>
      <c r="AA37" s="39">
        <f t="shared" si="12"/>
        <v>418</v>
      </c>
      <c r="AB37" s="41">
        <f t="shared" si="13"/>
        <v>102.70270270270269</v>
      </c>
      <c r="AC37" s="40">
        <v>0</v>
      </c>
      <c r="AD37" s="41">
        <f t="shared" si="14"/>
        <v>0</v>
      </c>
      <c r="AE37" s="40">
        <v>0</v>
      </c>
      <c r="AF37" s="41">
        <f t="shared" si="15"/>
        <v>0</v>
      </c>
      <c r="AG37" s="40">
        <f t="shared" si="16"/>
        <v>0</v>
      </c>
      <c r="AH37" s="41">
        <f t="shared" si="17"/>
        <v>0</v>
      </c>
      <c r="AI37" s="40">
        <v>313</v>
      </c>
      <c r="AJ37" s="41">
        <f t="shared" si="18"/>
        <v>96.604938271604937</v>
      </c>
      <c r="AK37" s="41">
        <f>(AD37+X37+R37+L37+'[1]41'!K37+'[1]41'!Q37+'[1]41'!W37+'[1]41'!AC37+'[1]41'!AI37)/9</f>
        <v>84.595570073294425</v>
      </c>
      <c r="AL37" s="42">
        <f>(AJ37+AF37+Z37+T37+N37+'[1]41'!M37+'[1]41'!S37+'[1]41'!Y37+'[1]41'!AE37+'[1]41'!AK37)/10</f>
        <v>89.660493827160508</v>
      </c>
      <c r="AM37" s="41">
        <f>(AJ37+AH37+AB37+V37+P37+'[1]41'!O37+'[1]41'!U37+'[1]41'!AA37+'[1]41'!AG37+'[1]41'!AM37)/10</f>
        <v>87.616255467132646</v>
      </c>
    </row>
    <row r="38" spans="1:39" ht="19.5" customHeight="1" x14ac:dyDescent="0.25">
      <c r="A38" s="43">
        <v>27</v>
      </c>
      <c r="B38" s="37" t="str">
        <f>'[1]11'!B35</f>
        <v>Tulung</v>
      </c>
      <c r="C38" s="37" t="str">
        <f>'[1]11'!C35</f>
        <v>Puskesmas Majegan</v>
      </c>
      <c r="D38" s="38">
        <v>120</v>
      </c>
      <c r="E38" s="38">
        <v>97</v>
      </c>
      <c r="F38" s="38">
        <f t="shared" si="0"/>
        <v>217</v>
      </c>
      <c r="G38" s="38">
        <v>135</v>
      </c>
      <c r="H38" s="38">
        <v>96</v>
      </c>
      <c r="I38" s="38">
        <f t="shared" si="1"/>
        <v>231</v>
      </c>
      <c r="J38" s="39">
        <v>148</v>
      </c>
      <c r="K38" s="40">
        <v>132</v>
      </c>
      <c r="L38" s="41">
        <f t="shared" si="2"/>
        <v>97.777777777777771</v>
      </c>
      <c r="M38" s="44">
        <v>100</v>
      </c>
      <c r="N38" s="41">
        <f t="shared" si="3"/>
        <v>104.16666666666667</v>
      </c>
      <c r="O38" s="40">
        <f t="shared" si="4"/>
        <v>232</v>
      </c>
      <c r="P38" s="41">
        <f t="shared" si="5"/>
        <v>100.43290043290042</v>
      </c>
      <c r="Q38" s="40">
        <v>131</v>
      </c>
      <c r="R38" s="41">
        <f t="shared" si="6"/>
        <v>97.037037037037038</v>
      </c>
      <c r="S38" s="40">
        <v>101</v>
      </c>
      <c r="T38" s="41">
        <f t="shared" si="7"/>
        <v>105.20833333333333</v>
      </c>
      <c r="U38" s="40">
        <f t="shared" si="8"/>
        <v>232</v>
      </c>
      <c r="V38" s="41">
        <f t="shared" si="9"/>
        <v>100.43290043290042</v>
      </c>
      <c r="W38" s="39">
        <v>137</v>
      </c>
      <c r="X38" s="41">
        <f t="shared" si="10"/>
        <v>101.48148148148148</v>
      </c>
      <c r="Y38" s="39">
        <v>99</v>
      </c>
      <c r="Z38" s="41">
        <f t="shared" si="11"/>
        <v>103.125</v>
      </c>
      <c r="AA38" s="39">
        <f t="shared" si="12"/>
        <v>236</v>
      </c>
      <c r="AB38" s="41">
        <f t="shared" si="13"/>
        <v>102.16450216450217</v>
      </c>
      <c r="AC38" s="40">
        <v>0</v>
      </c>
      <c r="AD38" s="41">
        <f t="shared" si="14"/>
        <v>0</v>
      </c>
      <c r="AE38" s="40">
        <v>0</v>
      </c>
      <c r="AF38" s="41">
        <f t="shared" si="15"/>
        <v>0</v>
      </c>
      <c r="AG38" s="40">
        <f t="shared" si="16"/>
        <v>0</v>
      </c>
      <c r="AH38" s="41">
        <f t="shared" si="17"/>
        <v>0</v>
      </c>
      <c r="AI38" s="40">
        <v>147</v>
      </c>
      <c r="AJ38" s="41">
        <f t="shared" si="18"/>
        <v>99.324324324324323</v>
      </c>
      <c r="AK38" s="41">
        <f>(AD38+X38+R38+L38+'[1]41'!K38+'[1]41'!Q38+'[1]41'!W38+'[1]41'!AC38+'[1]41'!AI38)/9</f>
        <v>86.574074074074076</v>
      </c>
      <c r="AL38" s="42">
        <f>(AJ38+AF38+Z38+T38+N38+'[1]41'!M38+'[1]41'!S38+'[1]41'!Y38+'[1]41'!AE38+'[1]41'!AK38)/10</f>
        <v>92.01683964892726</v>
      </c>
      <c r="AM38" s="41">
        <f>(AJ38+AH38+AB38+V38+P38+'[1]41'!O38+'[1]41'!U38+'[1]41'!AA38+'[1]41'!AG38+'[1]41'!AM38)/10</f>
        <v>89.580526274074643</v>
      </c>
    </row>
    <row r="39" spans="1:39" ht="19.5" customHeight="1" x14ac:dyDescent="0.25">
      <c r="A39" s="43">
        <v>28</v>
      </c>
      <c r="B39" s="37" t="str">
        <f>'[1]11'!B36</f>
        <v>Tulung</v>
      </c>
      <c r="C39" s="37" t="str">
        <f>'[1]11'!C36</f>
        <v>Puskesmas Tulung</v>
      </c>
      <c r="D39" s="38">
        <v>109</v>
      </c>
      <c r="E39" s="38">
        <v>139</v>
      </c>
      <c r="F39" s="38">
        <f t="shared" si="0"/>
        <v>248</v>
      </c>
      <c r="G39" s="38">
        <v>109</v>
      </c>
      <c r="H39" s="38">
        <v>141</v>
      </c>
      <c r="I39" s="38">
        <f t="shared" si="1"/>
        <v>250</v>
      </c>
      <c r="J39" s="39">
        <v>141</v>
      </c>
      <c r="K39" s="40">
        <v>111</v>
      </c>
      <c r="L39" s="41">
        <f t="shared" si="2"/>
        <v>101.83486238532109</v>
      </c>
      <c r="M39" s="44">
        <v>133</v>
      </c>
      <c r="N39" s="41">
        <f t="shared" si="3"/>
        <v>94.326241134751783</v>
      </c>
      <c r="O39" s="40">
        <f t="shared" si="4"/>
        <v>244</v>
      </c>
      <c r="P39" s="41">
        <f t="shared" si="5"/>
        <v>97.6</v>
      </c>
      <c r="Q39" s="40">
        <v>111</v>
      </c>
      <c r="R39" s="41">
        <f t="shared" si="6"/>
        <v>101.83486238532109</v>
      </c>
      <c r="S39" s="40">
        <v>122</v>
      </c>
      <c r="T39" s="41">
        <f t="shared" si="7"/>
        <v>86.524822695035468</v>
      </c>
      <c r="U39" s="40">
        <f t="shared" si="8"/>
        <v>233</v>
      </c>
      <c r="V39" s="41">
        <f t="shared" si="9"/>
        <v>93.2</v>
      </c>
      <c r="W39" s="39">
        <v>123</v>
      </c>
      <c r="X39" s="41">
        <f t="shared" si="10"/>
        <v>112.8440366972477</v>
      </c>
      <c r="Y39" s="39">
        <v>134</v>
      </c>
      <c r="Z39" s="41">
        <f t="shared" si="11"/>
        <v>95.035460992907801</v>
      </c>
      <c r="AA39" s="39">
        <f t="shared" si="12"/>
        <v>257</v>
      </c>
      <c r="AB39" s="41">
        <f t="shared" si="13"/>
        <v>102.8</v>
      </c>
      <c r="AC39" s="40">
        <v>0</v>
      </c>
      <c r="AD39" s="41">
        <f t="shared" si="14"/>
        <v>0</v>
      </c>
      <c r="AE39" s="40">
        <v>0</v>
      </c>
      <c r="AF39" s="41">
        <f t="shared" si="15"/>
        <v>0</v>
      </c>
      <c r="AG39" s="40">
        <f t="shared" si="16"/>
        <v>0</v>
      </c>
      <c r="AH39" s="41">
        <f t="shared" si="17"/>
        <v>0</v>
      </c>
      <c r="AI39" s="40">
        <v>124</v>
      </c>
      <c r="AJ39" s="41">
        <f t="shared" si="18"/>
        <v>87.943262411347519</v>
      </c>
      <c r="AK39" s="41">
        <f>(AD39+X39+R39+L39+'[1]41'!K39+'[1]41'!Q39+'[1]41'!W39+'[1]41'!AC39+'[1]41'!AI39)/9</f>
        <v>91.131498470948003</v>
      </c>
      <c r="AL39" s="42">
        <f>(AJ39+AF39+Z39+T39+N39+'[1]41'!M39+'[1]41'!S39+'[1]41'!Y39+'[1]41'!AE39+'[1]41'!AK39)/10</f>
        <v>85.39823460380633</v>
      </c>
      <c r="AM39" s="41">
        <f>(AJ39+AH39+AB39+V39+P39+'[1]41'!O39+'[1]41'!U39+'[1]41'!AA39+'[1]41'!AG39+'[1]41'!AM39)/10</f>
        <v>87.755293983070246</v>
      </c>
    </row>
    <row r="40" spans="1:39" ht="19.5" customHeight="1" x14ac:dyDescent="0.25">
      <c r="A40" s="43">
        <v>29</v>
      </c>
      <c r="B40" s="37" t="str">
        <f>'[1]11'!B37</f>
        <v>Jatinom</v>
      </c>
      <c r="C40" s="37" t="str">
        <f>'[1]11'!C37</f>
        <v>Puskesmas Jatinom</v>
      </c>
      <c r="D40" s="38">
        <v>132</v>
      </c>
      <c r="E40" s="38">
        <v>121</v>
      </c>
      <c r="F40" s="38">
        <f t="shared" si="0"/>
        <v>253</v>
      </c>
      <c r="G40" s="38">
        <v>128</v>
      </c>
      <c r="H40" s="38">
        <v>117</v>
      </c>
      <c r="I40" s="38">
        <f t="shared" si="1"/>
        <v>245</v>
      </c>
      <c r="J40" s="39">
        <v>225</v>
      </c>
      <c r="K40" s="40">
        <v>125</v>
      </c>
      <c r="L40" s="41">
        <f t="shared" si="2"/>
        <v>97.65625</v>
      </c>
      <c r="M40" s="44">
        <v>120</v>
      </c>
      <c r="N40" s="41">
        <f t="shared" si="3"/>
        <v>102.56410256410255</v>
      </c>
      <c r="O40" s="40">
        <f t="shared" si="4"/>
        <v>245</v>
      </c>
      <c r="P40" s="41">
        <f t="shared" si="5"/>
        <v>100</v>
      </c>
      <c r="Q40" s="40">
        <v>114</v>
      </c>
      <c r="R40" s="41">
        <f t="shared" si="6"/>
        <v>89.0625</v>
      </c>
      <c r="S40" s="40">
        <v>121</v>
      </c>
      <c r="T40" s="41">
        <f t="shared" si="7"/>
        <v>103.41880341880344</v>
      </c>
      <c r="U40" s="40">
        <f t="shared" si="8"/>
        <v>235</v>
      </c>
      <c r="V40" s="41">
        <f t="shared" si="9"/>
        <v>95.918367346938766</v>
      </c>
      <c r="W40" s="39">
        <v>140</v>
      </c>
      <c r="X40" s="41">
        <f t="shared" si="10"/>
        <v>109.375</v>
      </c>
      <c r="Y40" s="39">
        <v>136</v>
      </c>
      <c r="Z40" s="41">
        <f t="shared" si="11"/>
        <v>116.23931623931625</v>
      </c>
      <c r="AA40" s="39">
        <f t="shared" si="12"/>
        <v>276</v>
      </c>
      <c r="AB40" s="41">
        <f t="shared" si="13"/>
        <v>112.65306122448979</v>
      </c>
      <c r="AC40" s="40">
        <v>0</v>
      </c>
      <c r="AD40" s="41">
        <f t="shared" si="14"/>
        <v>0</v>
      </c>
      <c r="AE40" s="40">
        <v>0</v>
      </c>
      <c r="AF40" s="41">
        <f t="shared" si="15"/>
        <v>0</v>
      </c>
      <c r="AG40" s="40">
        <f t="shared" si="16"/>
        <v>0</v>
      </c>
      <c r="AH40" s="41">
        <f t="shared" si="17"/>
        <v>0</v>
      </c>
      <c r="AI40" s="40">
        <v>223</v>
      </c>
      <c r="AJ40" s="41">
        <f t="shared" si="18"/>
        <v>99.111111111111114</v>
      </c>
      <c r="AK40" s="41">
        <f>(AD40+X40+R40+L40+'[1]41'!K40+'[1]41'!Q40+'[1]41'!W40+'[1]41'!AC40+'[1]41'!AI40)/9</f>
        <v>87.597327441077439</v>
      </c>
      <c r="AL40" s="42">
        <f>(AJ40+AF40+Z40+T40+N40+'[1]41'!M40+'[1]41'!S40+'[1]41'!Y40+'[1]41'!AE40+'[1]41'!AK40)/10</f>
        <v>91.312537967083415</v>
      </c>
      <c r="AM40" s="41">
        <f>(AJ40+AH40+AB40+V40+P40+'[1]41'!O40+'[1]41'!U40+'[1]41'!AA40+'[1]41'!AG40+'[1]41'!AM40)/10</f>
        <v>89.972577594937846</v>
      </c>
    </row>
    <row r="41" spans="1:39" ht="19.5" customHeight="1" x14ac:dyDescent="0.25">
      <c r="A41" s="43">
        <v>30</v>
      </c>
      <c r="B41" s="37" t="str">
        <f>'[1]11'!B38</f>
        <v>Jatinom</v>
      </c>
      <c r="C41" s="37" t="str">
        <f>'[1]11'!C38</f>
        <v>Puskesmas Kayumas</v>
      </c>
      <c r="D41" s="38">
        <v>163</v>
      </c>
      <c r="E41" s="38">
        <v>139</v>
      </c>
      <c r="F41" s="38">
        <f t="shared" si="0"/>
        <v>302</v>
      </c>
      <c r="G41" s="38">
        <v>163</v>
      </c>
      <c r="H41" s="38">
        <v>139</v>
      </c>
      <c r="I41" s="38">
        <f t="shared" si="1"/>
        <v>302</v>
      </c>
      <c r="J41" s="39">
        <v>129</v>
      </c>
      <c r="K41" s="40">
        <v>170</v>
      </c>
      <c r="L41" s="41">
        <f t="shared" si="2"/>
        <v>104.29447852760735</v>
      </c>
      <c r="M41" s="44">
        <v>134</v>
      </c>
      <c r="N41" s="41">
        <f t="shared" si="3"/>
        <v>96.402877697841731</v>
      </c>
      <c r="O41" s="40">
        <f t="shared" si="4"/>
        <v>304</v>
      </c>
      <c r="P41" s="41">
        <f t="shared" si="5"/>
        <v>100.66225165562915</v>
      </c>
      <c r="Q41" s="40">
        <v>169</v>
      </c>
      <c r="R41" s="41">
        <f t="shared" si="6"/>
        <v>103.68098159509202</v>
      </c>
      <c r="S41" s="40">
        <v>134</v>
      </c>
      <c r="T41" s="41">
        <f t="shared" si="7"/>
        <v>96.402877697841731</v>
      </c>
      <c r="U41" s="40">
        <f t="shared" si="8"/>
        <v>303</v>
      </c>
      <c r="V41" s="41">
        <f t="shared" si="9"/>
        <v>100.33112582781456</v>
      </c>
      <c r="W41" s="39">
        <v>164</v>
      </c>
      <c r="X41" s="41">
        <f t="shared" si="10"/>
        <v>100.61349693251533</v>
      </c>
      <c r="Y41" s="39">
        <v>166</v>
      </c>
      <c r="Z41" s="41">
        <f t="shared" si="11"/>
        <v>119.42446043165467</v>
      </c>
      <c r="AA41" s="39">
        <f t="shared" si="12"/>
        <v>330</v>
      </c>
      <c r="AB41" s="41">
        <f t="shared" si="13"/>
        <v>109.27152317880795</v>
      </c>
      <c r="AC41" s="40">
        <v>0</v>
      </c>
      <c r="AD41" s="41">
        <f t="shared" si="14"/>
        <v>0</v>
      </c>
      <c r="AE41" s="40">
        <v>0</v>
      </c>
      <c r="AF41" s="41">
        <f t="shared" si="15"/>
        <v>0</v>
      </c>
      <c r="AG41" s="40">
        <f t="shared" si="16"/>
        <v>0</v>
      </c>
      <c r="AH41" s="41">
        <f t="shared" si="17"/>
        <v>0</v>
      </c>
      <c r="AI41" s="40">
        <v>129</v>
      </c>
      <c r="AJ41" s="41">
        <f t="shared" si="18"/>
        <v>100</v>
      </c>
      <c r="AK41" s="41">
        <f>(AD41+X41+R41+L41+'[1]41'!K41+'[1]41'!Q41+'[1]41'!W41+'[1]41'!AC41+'[1]41'!AI41)/9</f>
        <v>90.797546012269947</v>
      </c>
      <c r="AL41" s="42">
        <f>(AJ41+AF41+Z41+T41+N41+'[1]41'!M41+'[1]41'!S41+'[1]41'!Y41+'[1]41'!AE41+'[1]41'!AK41)/10</f>
        <v>90.143884892086334</v>
      </c>
      <c r="AM41" s="41">
        <f>(AJ41+AH41+AB41+V41+P41+'[1]41'!O41+'[1]41'!U41+'[1]41'!AA41+'[1]41'!AG41+'[1]41'!AM41)/10</f>
        <v>90.993377483443709</v>
      </c>
    </row>
    <row r="42" spans="1:39" ht="19.5" customHeight="1" x14ac:dyDescent="0.25">
      <c r="A42" s="43">
        <v>31</v>
      </c>
      <c r="B42" s="37" t="str">
        <f>'[1]11'!B39</f>
        <v>Kemalang</v>
      </c>
      <c r="C42" s="37" t="str">
        <f>'[1]11'!C39</f>
        <v>Puskesmas Kemalang</v>
      </c>
      <c r="D42" s="38">
        <v>203</v>
      </c>
      <c r="E42" s="38">
        <v>181</v>
      </c>
      <c r="F42" s="38">
        <f t="shared" si="0"/>
        <v>384</v>
      </c>
      <c r="G42" s="38">
        <v>203</v>
      </c>
      <c r="H42" s="38">
        <v>179</v>
      </c>
      <c r="I42" s="38">
        <f t="shared" si="1"/>
        <v>382</v>
      </c>
      <c r="J42" s="39">
        <v>193</v>
      </c>
      <c r="K42" s="40">
        <v>134</v>
      </c>
      <c r="L42" s="41">
        <f t="shared" si="2"/>
        <v>66.009852216748769</v>
      </c>
      <c r="M42" s="44">
        <v>138</v>
      </c>
      <c r="N42" s="41">
        <f t="shared" si="3"/>
        <v>77.094972067039109</v>
      </c>
      <c r="O42" s="40">
        <f t="shared" si="4"/>
        <v>272</v>
      </c>
      <c r="P42" s="41">
        <f t="shared" si="5"/>
        <v>71.204188481675388</v>
      </c>
      <c r="Q42" s="40">
        <v>197</v>
      </c>
      <c r="R42" s="41">
        <f t="shared" si="6"/>
        <v>97.044334975369466</v>
      </c>
      <c r="S42" s="40">
        <v>173</v>
      </c>
      <c r="T42" s="41">
        <f t="shared" si="7"/>
        <v>96.648044692737429</v>
      </c>
      <c r="U42" s="40">
        <f t="shared" si="8"/>
        <v>370</v>
      </c>
      <c r="V42" s="41">
        <f t="shared" si="9"/>
        <v>96.858638743455501</v>
      </c>
      <c r="W42" s="39">
        <v>212</v>
      </c>
      <c r="X42" s="41">
        <f t="shared" si="10"/>
        <v>104.43349753694582</v>
      </c>
      <c r="Y42" s="39">
        <v>203</v>
      </c>
      <c r="Z42" s="41">
        <f t="shared" si="11"/>
        <v>113.40782122905028</v>
      </c>
      <c r="AA42" s="39">
        <f t="shared" si="12"/>
        <v>415</v>
      </c>
      <c r="AB42" s="41">
        <f t="shared" si="13"/>
        <v>108.63874345549738</v>
      </c>
      <c r="AC42" s="40">
        <v>0</v>
      </c>
      <c r="AD42" s="41">
        <f t="shared" si="14"/>
        <v>0</v>
      </c>
      <c r="AE42" s="40">
        <v>0</v>
      </c>
      <c r="AF42" s="41">
        <f t="shared" si="15"/>
        <v>0</v>
      </c>
      <c r="AG42" s="40">
        <f t="shared" si="16"/>
        <v>0</v>
      </c>
      <c r="AH42" s="41">
        <f t="shared" si="17"/>
        <v>0</v>
      </c>
      <c r="AI42" s="40">
        <v>193</v>
      </c>
      <c r="AJ42" s="41">
        <f t="shared" si="18"/>
        <v>100</v>
      </c>
      <c r="AK42" s="41">
        <f>(AD42+X42+R42+L42+'[1]41'!K42+'[1]41'!Q42+'[1]41'!W42+'[1]41'!AC42+'[1]41'!AI42)/9</f>
        <v>82.977558839627804</v>
      </c>
      <c r="AL42" s="42">
        <f>(AJ42+AF42+Z42+T42+N42+'[1]41'!M42+'[1]41'!S42+'[1]41'!Y42+'[1]41'!AE42+'[1]41'!AK42)/10</f>
        <v>89.605234729466957</v>
      </c>
      <c r="AM42" s="41">
        <f>(AJ42+AH42+AB42+V42+P42+'[1]41'!O42+'[1]41'!U42+'[1]41'!AA42+'[1]41'!AG42+'[1]41'!AM42)/10</f>
        <v>86.989937827225134</v>
      </c>
    </row>
    <row r="43" spans="1:39" ht="19.5" customHeight="1" x14ac:dyDescent="0.25">
      <c r="A43" s="43">
        <v>32</v>
      </c>
      <c r="B43" s="37" t="str">
        <f>'[1]11'!B40</f>
        <v xml:space="preserve">Klaten Selatan </v>
      </c>
      <c r="C43" s="37" t="str">
        <f>'[1]11'!C40</f>
        <v>Puskesmas Klaten Selatan</v>
      </c>
      <c r="D43" s="38">
        <v>186</v>
      </c>
      <c r="E43" s="38">
        <v>182</v>
      </c>
      <c r="F43" s="38">
        <f t="shared" si="0"/>
        <v>368</v>
      </c>
      <c r="G43" s="38">
        <v>184</v>
      </c>
      <c r="H43" s="38">
        <v>153</v>
      </c>
      <c r="I43" s="38">
        <f t="shared" si="1"/>
        <v>337</v>
      </c>
      <c r="J43" s="39">
        <v>193</v>
      </c>
      <c r="K43" s="40">
        <v>185</v>
      </c>
      <c r="L43" s="41">
        <f t="shared" si="2"/>
        <v>100.54347826086956</v>
      </c>
      <c r="M43" s="44">
        <v>173</v>
      </c>
      <c r="N43" s="41">
        <f t="shared" si="3"/>
        <v>113.0718954248366</v>
      </c>
      <c r="O43" s="40">
        <f t="shared" si="4"/>
        <v>358</v>
      </c>
      <c r="P43" s="41">
        <f t="shared" si="5"/>
        <v>106.23145400593472</v>
      </c>
      <c r="Q43" s="40">
        <v>183</v>
      </c>
      <c r="R43" s="41">
        <f t="shared" si="6"/>
        <v>99.456521739130437</v>
      </c>
      <c r="S43" s="40">
        <v>189</v>
      </c>
      <c r="T43" s="41">
        <f t="shared" si="7"/>
        <v>123.52941176470588</v>
      </c>
      <c r="U43" s="40">
        <f t="shared" si="8"/>
        <v>372</v>
      </c>
      <c r="V43" s="41">
        <f t="shared" si="9"/>
        <v>110.38575667655786</v>
      </c>
      <c r="W43" s="39">
        <v>206</v>
      </c>
      <c r="X43" s="41">
        <f t="shared" si="10"/>
        <v>111.95652173913044</v>
      </c>
      <c r="Y43" s="39">
        <v>193</v>
      </c>
      <c r="Z43" s="41">
        <f t="shared" si="11"/>
        <v>126.14379084967319</v>
      </c>
      <c r="AA43" s="39">
        <f t="shared" si="12"/>
        <v>399</v>
      </c>
      <c r="AB43" s="41">
        <f t="shared" si="13"/>
        <v>118.39762611275964</v>
      </c>
      <c r="AC43" s="40">
        <v>0</v>
      </c>
      <c r="AD43" s="41">
        <f t="shared" si="14"/>
        <v>0</v>
      </c>
      <c r="AE43" s="40">
        <v>0</v>
      </c>
      <c r="AF43" s="41">
        <f t="shared" si="15"/>
        <v>0</v>
      </c>
      <c r="AG43" s="40">
        <f t="shared" si="16"/>
        <v>0</v>
      </c>
      <c r="AH43" s="41">
        <f t="shared" si="17"/>
        <v>0</v>
      </c>
      <c r="AI43" s="40">
        <v>189</v>
      </c>
      <c r="AJ43" s="41">
        <f t="shared" si="18"/>
        <v>97.92746113989638</v>
      </c>
      <c r="AK43" s="41">
        <f>(AD43+X43+R43+L43+'[1]41'!K43+'[1]41'!Q43+'[1]41'!W43+'[1]41'!AC43+'[1]41'!AI43)/9</f>
        <v>90.519972988416185</v>
      </c>
      <c r="AL43" s="42">
        <f>(AJ43+AF43+Z43+T43+N43+'[1]41'!M43+'[1]41'!S43+'[1]41'!Y43+'[1]41'!AE43+'[1]41'!AK43)/10</f>
        <v>100.14037234396882</v>
      </c>
      <c r="AM43" s="41">
        <f>(AJ43+AH43+AB43+V43+P43+'[1]41'!O43+'[1]41'!U43+'[1]41'!AA43+'[1]41'!AG43+'[1]41'!AM43)/10</f>
        <v>95.289859389696005</v>
      </c>
    </row>
    <row r="44" spans="1:39" ht="19.5" customHeight="1" x14ac:dyDescent="0.25">
      <c r="A44" s="43">
        <v>33</v>
      </c>
      <c r="B44" s="37" t="str">
        <f>'[1]11'!B41</f>
        <v>Klaten Tengah</v>
      </c>
      <c r="C44" s="37" t="str">
        <f>'[1]11'!C41</f>
        <v>Puskesmas Klaten Tengah</v>
      </c>
      <c r="D44" s="38">
        <v>147</v>
      </c>
      <c r="E44" s="38">
        <v>109</v>
      </c>
      <c r="F44" s="38">
        <f t="shared" si="0"/>
        <v>256</v>
      </c>
      <c r="G44" s="38">
        <v>142</v>
      </c>
      <c r="H44" s="38">
        <v>107</v>
      </c>
      <c r="I44" s="38">
        <f t="shared" si="1"/>
        <v>249</v>
      </c>
      <c r="J44" s="39">
        <v>442</v>
      </c>
      <c r="K44" s="40">
        <v>137</v>
      </c>
      <c r="L44" s="41">
        <f t="shared" si="2"/>
        <v>96.478873239436624</v>
      </c>
      <c r="M44" s="44">
        <v>108</v>
      </c>
      <c r="N44" s="41">
        <f t="shared" si="3"/>
        <v>100.93457943925233</v>
      </c>
      <c r="O44" s="40">
        <f t="shared" si="4"/>
        <v>245</v>
      </c>
      <c r="P44" s="41">
        <f t="shared" si="5"/>
        <v>98.393574297188763</v>
      </c>
      <c r="Q44" s="40">
        <v>128</v>
      </c>
      <c r="R44" s="41">
        <f t="shared" si="6"/>
        <v>90.140845070422543</v>
      </c>
      <c r="S44" s="40">
        <v>118</v>
      </c>
      <c r="T44" s="41">
        <f t="shared" si="7"/>
        <v>110.28037383177569</v>
      </c>
      <c r="U44" s="40">
        <f t="shared" si="8"/>
        <v>246</v>
      </c>
      <c r="V44" s="41">
        <f t="shared" si="9"/>
        <v>98.795180722891558</v>
      </c>
      <c r="W44" s="39">
        <v>139</v>
      </c>
      <c r="X44" s="41">
        <f t="shared" si="10"/>
        <v>97.887323943661968</v>
      </c>
      <c r="Y44" s="39">
        <v>121</v>
      </c>
      <c r="Z44" s="41">
        <f t="shared" si="11"/>
        <v>113.08411214953271</v>
      </c>
      <c r="AA44" s="39">
        <f t="shared" si="12"/>
        <v>260</v>
      </c>
      <c r="AB44" s="41">
        <f t="shared" si="13"/>
        <v>104.41767068273093</v>
      </c>
      <c r="AC44" s="40">
        <v>0</v>
      </c>
      <c r="AD44" s="41">
        <f t="shared" si="14"/>
        <v>0</v>
      </c>
      <c r="AE44" s="40">
        <v>0</v>
      </c>
      <c r="AF44" s="41">
        <f t="shared" si="15"/>
        <v>0</v>
      </c>
      <c r="AG44" s="40">
        <f t="shared" si="16"/>
        <v>0</v>
      </c>
      <c r="AH44" s="41">
        <f t="shared" si="17"/>
        <v>0</v>
      </c>
      <c r="AI44" s="40">
        <v>435</v>
      </c>
      <c r="AJ44" s="41">
        <f t="shared" si="18"/>
        <v>98.41628959276018</v>
      </c>
      <c r="AK44" s="41">
        <f>(AD44+X44+R44+L44+'[1]41'!K44+'[1]41'!Q44+'[1]41'!W44+'[1]41'!AC44+'[1]41'!AI44)/9</f>
        <v>85.629118627106564</v>
      </c>
      <c r="AL44" s="42">
        <f>(AJ44+AF44+Z44+T44+N44+'[1]41'!M44+'[1]41'!S44+'[1]41'!Y44+'[1]41'!AE44+'[1]41'!AK44)/10</f>
        <v>92.091478912118333</v>
      </c>
      <c r="AM44" s="41">
        <f>(AJ44+AH44+AB44+V44+P44+'[1]41'!O44+'[1]41'!U44+'[1]41'!AA44+'[1]41'!AG44+'[1]41'!AM44)/10</f>
        <v>89.134111388994896</v>
      </c>
    </row>
    <row r="45" spans="1:39" ht="19.5" customHeight="1" x14ac:dyDescent="0.25">
      <c r="A45" s="43">
        <v>34</v>
      </c>
      <c r="B45" s="37" t="str">
        <f>'[1]11'!B42</f>
        <v>Klaten Utara</v>
      </c>
      <c r="C45" s="37" t="str">
        <f>'[1]11'!C42</f>
        <v>Puskesmas Klaten Utara</v>
      </c>
      <c r="D45" s="38">
        <v>180</v>
      </c>
      <c r="E45" s="38">
        <v>153</v>
      </c>
      <c r="F45" s="38">
        <f t="shared" si="0"/>
        <v>333</v>
      </c>
      <c r="G45" s="38">
        <v>178</v>
      </c>
      <c r="H45" s="38">
        <v>152</v>
      </c>
      <c r="I45" s="38">
        <f t="shared" si="1"/>
        <v>330</v>
      </c>
      <c r="J45" s="39">
        <v>414</v>
      </c>
      <c r="K45" s="40">
        <v>171</v>
      </c>
      <c r="L45" s="41">
        <f t="shared" si="2"/>
        <v>96.067415730337075</v>
      </c>
      <c r="M45" s="44">
        <v>151</v>
      </c>
      <c r="N45" s="41">
        <f t="shared" si="3"/>
        <v>99.342105263157904</v>
      </c>
      <c r="O45" s="40">
        <f t="shared" si="4"/>
        <v>322</v>
      </c>
      <c r="P45" s="41">
        <f t="shared" si="5"/>
        <v>97.575757575757578</v>
      </c>
      <c r="Q45" s="40">
        <v>169</v>
      </c>
      <c r="R45" s="41">
        <f t="shared" si="6"/>
        <v>94.943820224719104</v>
      </c>
      <c r="S45" s="40">
        <v>152</v>
      </c>
      <c r="T45" s="41">
        <f t="shared" si="7"/>
        <v>100</v>
      </c>
      <c r="U45" s="40">
        <f t="shared" si="8"/>
        <v>321</v>
      </c>
      <c r="V45" s="41">
        <f t="shared" si="9"/>
        <v>97.27272727272728</v>
      </c>
      <c r="W45" s="39">
        <v>163</v>
      </c>
      <c r="X45" s="41">
        <f t="shared" si="10"/>
        <v>91.573033707865164</v>
      </c>
      <c r="Y45" s="39">
        <v>159</v>
      </c>
      <c r="Z45" s="41">
        <f t="shared" si="11"/>
        <v>104.60526315789474</v>
      </c>
      <c r="AA45" s="39">
        <f t="shared" si="12"/>
        <v>322</v>
      </c>
      <c r="AB45" s="41">
        <f t="shared" si="13"/>
        <v>97.575757575757578</v>
      </c>
      <c r="AC45" s="40">
        <v>0</v>
      </c>
      <c r="AD45" s="41">
        <f t="shared" si="14"/>
        <v>0</v>
      </c>
      <c r="AE45" s="40">
        <v>0</v>
      </c>
      <c r="AF45" s="41">
        <f t="shared" si="15"/>
        <v>0</v>
      </c>
      <c r="AG45" s="40">
        <f t="shared" si="16"/>
        <v>0</v>
      </c>
      <c r="AH45" s="41">
        <f t="shared" si="17"/>
        <v>0</v>
      </c>
      <c r="AI45" s="40">
        <v>389</v>
      </c>
      <c r="AJ45" s="41">
        <f t="shared" si="18"/>
        <v>93.961352657004824</v>
      </c>
      <c r="AK45" s="41">
        <f>(AD45+X45+R45+L45+'[1]41'!K45+'[1]41'!Q45+'[1]41'!W45+'[1]41'!AC45+'[1]41'!AI45)/9</f>
        <v>84.65459841864336</v>
      </c>
      <c r="AL45" s="42">
        <f>(AJ45+AF45+Z45+T45+N45+'[1]41'!M45+'[1]41'!S45+'[1]41'!Y45+'[1]41'!AE45+'[1]41'!AK45)/10</f>
        <v>89.790872107805754</v>
      </c>
      <c r="AM45" s="41">
        <f>(AJ45+AH45+AB45+V45+P45+'[1]41'!O45+'[1]41'!U45+'[1]41'!AA45+'[1]41'!AG45+'[1]41'!AM45)/10</f>
        <v>87.521442391007625</v>
      </c>
    </row>
    <row r="46" spans="1:39" ht="19.5" customHeight="1" x14ac:dyDescent="0.25">
      <c r="A46" s="45"/>
      <c r="B46" s="45"/>
      <c r="C46" s="45"/>
      <c r="D46" s="38"/>
      <c r="E46" s="38"/>
      <c r="F46" s="38"/>
      <c r="G46" s="38"/>
      <c r="H46" s="38"/>
      <c r="I46" s="38"/>
      <c r="J46" s="39"/>
      <c r="K46" s="44"/>
      <c r="L46" s="41"/>
      <c r="M46" s="44"/>
      <c r="N46" s="41"/>
      <c r="O46" s="44"/>
      <c r="P46" s="41"/>
      <c r="Q46" s="44"/>
      <c r="R46" s="41"/>
      <c r="S46" s="44"/>
      <c r="T46" s="41"/>
      <c r="U46" s="44"/>
      <c r="V46" s="41"/>
      <c r="W46" s="39"/>
      <c r="X46" s="41"/>
      <c r="Y46" s="39"/>
      <c r="Z46" s="42"/>
      <c r="AA46" s="39"/>
      <c r="AB46" s="41"/>
      <c r="AC46" s="44"/>
      <c r="AD46" s="41"/>
      <c r="AE46" s="44"/>
      <c r="AF46" s="41"/>
      <c r="AG46" s="44"/>
      <c r="AH46" s="41"/>
      <c r="AI46" s="44"/>
      <c r="AJ46" s="41"/>
      <c r="AK46" s="41"/>
      <c r="AL46" s="42"/>
      <c r="AM46" s="41"/>
    </row>
    <row r="47" spans="1:39" ht="19.5" customHeight="1" x14ac:dyDescent="0.25">
      <c r="A47" s="45"/>
      <c r="B47" s="45"/>
      <c r="C47" s="45"/>
      <c r="D47" s="38"/>
      <c r="E47" s="38"/>
      <c r="F47" s="38"/>
      <c r="G47" s="38"/>
      <c r="H47" s="38"/>
      <c r="I47" s="38"/>
      <c r="J47" s="39"/>
      <c r="K47" s="46"/>
      <c r="L47" s="47"/>
      <c r="M47" s="46"/>
      <c r="N47" s="47"/>
      <c r="O47" s="46"/>
      <c r="P47" s="47"/>
      <c r="Q47" s="46"/>
      <c r="R47" s="47"/>
      <c r="S47" s="46"/>
      <c r="T47" s="47"/>
      <c r="U47" s="46"/>
      <c r="V47" s="47"/>
      <c r="W47" s="48"/>
      <c r="X47" s="47"/>
      <c r="Y47" s="48"/>
      <c r="Z47" s="49"/>
      <c r="AA47" s="39"/>
      <c r="AB47" s="47"/>
      <c r="AC47" s="46"/>
      <c r="AD47" s="47"/>
      <c r="AE47" s="46"/>
      <c r="AF47" s="47"/>
      <c r="AG47" s="46"/>
      <c r="AH47" s="47"/>
      <c r="AI47" s="46"/>
      <c r="AJ47" s="47"/>
      <c r="AK47" s="47"/>
      <c r="AL47" s="49"/>
      <c r="AM47" s="47"/>
    </row>
    <row r="48" spans="1:39" ht="19.5" customHeight="1" thickBot="1" x14ac:dyDescent="0.3">
      <c r="A48" s="50" t="s">
        <v>22</v>
      </c>
      <c r="B48" s="50"/>
      <c r="C48" s="51"/>
      <c r="D48" s="52">
        <f t="shared" ref="D48:E48" si="19">SUM(D12:D45)</f>
        <v>5298</v>
      </c>
      <c r="E48" s="52">
        <f t="shared" si="19"/>
        <v>5011</v>
      </c>
      <c r="F48" s="52">
        <f>SUM(F12:F47)</f>
        <v>10309</v>
      </c>
      <c r="G48" s="52">
        <f t="shared" ref="G48:H48" si="20">SUM(G12:G45)</f>
        <v>5313</v>
      </c>
      <c r="H48" s="52">
        <f t="shared" si="20"/>
        <v>4964</v>
      </c>
      <c r="I48" s="52">
        <f>SUM(I12:I45)</f>
        <v>10277</v>
      </c>
      <c r="J48" s="52">
        <f>SUM(J12:J45)</f>
        <v>7969</v>
      </c>
      <c r="K48" s="52">
        <f>SUM(K12:K45)</f>
        <v>5091</v>
      </c>
      <c r="L48" s="53">
        <f>K48/G48*100</f>
        <v>95.821569734613206</v>
      </c>
      <c r="M48" s="52">
        <f>SUM(M12:M45)</f>
        <v>4881</v>
      </c>
      <c r="N48" s="53">
        <f>M48/H48*100</f>
        <v>98.327961321514906</v>
      </c>
      <c r="O48" s="52">
        <f>SUM(O12:O45)</f>
        <v>9972</v>
      </c>
      <c r="P48" s="53">
        <f>O48/I48*100</f>
        <v>97.032207842755668</v>
      </c>
      <c r="Q48" s="52">
        <f>SUM(Q12:Q45)</f>
        <v>5269</v>
      </c>
      <c r="R48" s="53">
        <f>Q48/G48*100</f>
        <v>99.171842650103514</v>
      </c>
      <c r="S48" s="52">
        <f>SUM(S12:S45)</f>
        <v>4986</v>
      </c>
      <c r="T48" s="53">
        <f>S48/H48*100</f>
        <v>100.44319097502014</v>
      </c>
      <c r="U48" s="52">
        <f>SUM(U12:U45)</f>
        <v>10255</v>
      </c>
      <c r="V48" s="53">
        <f>U48/I48*100</f>
        <v>99.785929746034839</v>
      </c>
      <c r="W48" s="54">
        <f>SUM(W12:W47)</f>
        <v>5609</v>
      </c>
      <c r="X48" s="53">
        <f>W48/G48*100</f>
        <v>105.57124035384903</v>
      </c>
      <c r="Y48" s="54">
        <f>SUM(Y12:Y47)</f>
        <v>5285.3076923076924</v>
      </c>
      <c r="Z48" s="53">
        <f>Y48/H48*100</f>
        <v>106.4727577016054</v>
      </c>
      <c r="AA48" s="54">
        <f>SUM(AA12:AA47)</f>
        <v>10894.307692307691</v>
      </c>
      <c r="AB48" s="53">
        <f>AA48/I48*100</f>
        <v>106.00669156667988</v>
      </c>
      <c r="AC48" s="55">
        <f>SUM(AC12:AC45)</f>
        <v>0</v>
      </c>
      <c r="AD48" s="53">
        <f>AC48/G48*100</f>
        <v>0</v>
      </c>
      <c r="AE48" s="55">
        <f>SUM(AE12:AE45)</f>
        <v>0</v>
      </c>
      <c r="AF48" s="53">
        <f>AE48/H48*100</f>
        <v>0</v>
      </c>
      <c r="AG48" s="55">
        <f>SUM(AG12:AG45)</f>
        <v>0</v>
      </c>
      <c r="AH48" s="53">
        <f>AG48/I48*100</f>
        <v>0</v>
      </c>
      <c r="AI48" s="52">
        <f>SUM(AI12:AI45)</f>
        <v>7791</v>
      </c>
      <c r="AJ48" s="53">
        <f>AI48/J48*100</f>
        <v>97.766344585267916</v>
      </c>
      <c r="AK48" s="53">
        <f>(AD48+X48+R48+L48+'[1]41'!K48+'[1]41'!Q48+'[1]41'!W48+'[1]41'!AC48+'[1]41'!AI48)/9</f>
        <v>88.229274732795332</v>
      </c>
      <c r="AL48" s="56">
        <f>(AJ48+AF48+Z48+T48+N48+'[1]41'!M48+'[1]41'!S48+'[1]41'!Y48+'[1]41'!AE48+'[1]41'!AK48)/10</f>
        <v>90.211997709396584</v>
      </c>
      <c r="AM48" s="57">
        <f>(AJ48+AH48+AB48+V48+P48+'[1]41'!O48+'[1]41'!U48+'[1]41'!AA48+'[1]41'!AG48+'[1]41'!AM48)/9</f>
        <v>99.644804325313302</v>
      </c>
    </row>
    <row r="49" spans="1:39" ht="15.75" customHeight="1" x14ac:dyDescent="0.25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15.75" customHeight="1" x14ac:dyDescent="0.25">
      <c r="A50" s="2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.75" customHeight="1" x14ac:dyDescent="0.25">
      <c r="A52" s="2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.75" customHeight="1" x14ac:dyDescent="0.25">
      <c r="A53" s="2"/>
      <c r="B53" s="59" t="s">
        <v>25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60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.75" customHeight="1" x14ac:dyDescent="0.25">
      <c r="A54" s="2"/>
      <c r="B54" s="2" t="s">
        <v>26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  <row r="251" spans="1:3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</row>
    <row r="252" spans="1:3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</row>
    <row r="253" spans="1:3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</row>
    <row r="254" spans="1:3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</row>
    <row r="255" spans="1:39" ht="15.75" customHeight="1" x14ac:dyDescent="0.25">
      <c r="A255" s="59"/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</row>
    <row r="256" spans="1:39" ht="15.75" customHeight="1" x14ac:dyDescent="0.25">
      <c r="A256" s="59"/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</row>
    <row r="257" spans="1:39" ht="15.75" customHeight="1" x14ac:dyDescent="0.25">
      <c r="A257" s="59"/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</row>
    <row r="258" spans="1:39" ht="15.75" customHeight="1" x14ac:dyDescent="0.25">
      <c r="A258" s="59"/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</row>
    <row r="259" spans="1:39" ht="15.75" customHeight="1" x14ac:dyDescent="0.25">
      <c r="A259" s="59"/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</row>
    <row r="260" spans="1:39" ht="15.75" customHeight="1" x14ac:dyDescent="0.25">
      <c r="A260" s="59"/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</row>
    <row r="261" spans="1:39" ht="15.75" customHeight="1" x14ac:dyDescent="0.25">
      <c r="A261" s="59"/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</row>
    <row r="262" spans="1:39" ht="15.75" customHeight="1" x14ac:dyDescent="0.25">
      <c r="A262" s="59"/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</row>
    <row r="263" spans="1:39" ht="15.75" customHeight="1" x14ac:dyDescent="0.25">
      <c r="A263" s="59"/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</row>
    <row r="264" spans="1:39" ht="15.75" customHeight="1" x14ac:dyDescent="0.25">
      <c r="A264" s="59"/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</row>
    <row r="265" spans="1:39" ht="15.75" customHeight="1" x14ac:dyDescent="0.25">
      <c r="A265" s="59"/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</row>
    <row r="266" spans="1:39" ht="15.75" customHeight="1" x14ac:dyDescent="0.25">
      <c r="A266" s="59"/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</row>
    <row r="267" spans="1:39" ht="15.75" customHeight="1" x14ac:dyDescent="0.25">
      <c r="A267" s="59"/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</row>
    <row r="268" spans="1:39" ht="15.75" customHeight="1" x14ac:dyDescent="0.25">
      <c r="A268" s="59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</row>
    <row r="269" spans="1:39" ht="15.75" customHeight="1" x14ac:dyDescent="0.25">
      <c r="A269" s="59"/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</row>
    <row r="270" spans="1:39" ht="15.75" customHeight="1" x14ac:dyDescent="0.25">
      <c r="A270" s="59"/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</row>
    <row r="271" spans="1:39" ht="15.75" customHeight="1" x14ac:dyDescent="0.25">
      <c r="A271" s="59"/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</row>
    <row r="272" spans="1:39" ht="15.75" customHeight="1" x14ac:dyDescent="0.25">
      <c r="A272" s="59"/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</row>
    <row r="273" spans="1:39" ht="15.75" customHeight="1" x14ac:dyDescent="0.25">
      <c r="A273" s="59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</row>
    <row r="274" spans="1:39" ht="15.75" customHeight="1" x14ac:dyDescent="0.25">
      <c r="A274" s="59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</row>
    <row r="275" spans="1:39" ht="15.75" customHeight="1" x14ac:dyDescent="0.25">
      <c r="A275" s="59"/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</row>
    <row r="276" spans="1:39" ht="15.75" customHeight="1" x14ac:dyDescent="0.25">
      <c r="A276" s="59"/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</row>
    <row r="277" spans="1:39" ht="15.75" customHeight="1" x14ac:dyDescent="0.25">
      <c r="A277" s="59"/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</row>
    <row r="278" spans="1:39" ht="15.75" customHeight="1" x14ac:dyDescent="0.25">
      <c r="A278" s="59"/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</row>
    <row r="279" spans="1:39" ht="15.75" customHeight="1" x14ac:dyDescent="0.25">
      <c r="A279" s="59"/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</row>
    <row r="280" spans="1:39" ht="15.75" customHeight="1" x14ac:dyDescent="0.25">
      <c r="A280" s="59"/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</row>
    <row r="281" spans="1:39" ht="15.75" customHeight="1" x14ac:dyDescent="0.25">
      <c r="A281" s="59"/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</row>
    <row r="282" spans="1:39" ht="15.75" customHeight="1" x14ac:dyDescent="0.25">
      <c r="A282" s="59"/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</row>
    <row r="283" spans="1:39" ht="15.75" customHeight="1" x14ac:dyDescent="0.25">
      <c r="A283" s="59"/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</row>
    <row r="284" spans="1:39" ht="15.75" customHeight="1" x14ac:dyDescent="0.25">
      <c r="A284" s="59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</row>
    <row r="285" spans="1:39" ht="15.75" customHeight="1" x14ac:dyDescent="0.25">
      <c r="A285" s="59"/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</row>
    <row r="286" spans="1:39" ht="15.75" customHeight="1" x14ac:dyDescent="0.25">
      <c r="A286" s="59"/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</row>
    <row r="287" spans="1:39" ht="15.75" customHeight="1" x14ac:dyDescent="0.25">
      <c r="A287" s="59"/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</row>
    <row r="288" spans="1:39" ht="15.75" customHeight="1" x14ac:dyDescent="0.25">
      <c r="A288" s="59"/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</row>
    <row r="289" spans="1:39" ht="15.75" customHeight="1" x14ac:dyDescent="0.25">
      <c r="A289" s="59"/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</row>
    <row r="290" spans="1:39" ht="15.75" customHeight="1" x14ac:dyDescent="0.25">
      <c r="A290" s="59"/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</row>
    <row r="291" spans="1:39" ht="15.75" customHeight="1" x14ac:dyDescent="0.25">
      <c r="A291" s="59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</row>
    <row r="292" spans="1:39" ht="15.75" customHeight="1" x14ac:dyDescent="0.25">
      <c r="A292" s="59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</row>
    <row r="293" spans="1:39" ht="15.75" customHeight="1" x14ac:dyDescent="0.25">
      <c r="A293" s="59"/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</row>
    <row r="294" spans="1:39" ht="15.75" customHeight="1" x14ac:dyDescent="0.25">
      <c r="A294" s="59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</row>
    <row r="295" spans="1:39" ht="15.75" customHeight="1" x14ac:dyDescent="0.25">
      <c r="A295" s="59"/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</row>
    <row r="296" spans="1:39" ht="15.75" customHeight="1" x14ac:dyDescent="0.25">
      <c r="A296" s="59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</row>
    <row r="297" spans="1:39" ht="15.75" customHeight="1" x14ac:dyDescent="0.25">
      <c r="A297" s="59"/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</row>
    <row r="298" spans="1:39" ht="15.75" customHeight="1" x14ac:dyDescent="0.25">
      <c r="A298" s="59"/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</row>
    <row r="299" spans="1:39" ht="15.75" customHeight="1" x14ac:dyDescent="0.25">
      <c r="A299" s="59"/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</row>
    <row r="300" spans="1:39" ht="15.75" customHeight="1" x14ac:dyDescent="0.25">
      <c r="A300" s="59"/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</row>
    <row r="301" spans="1:39" ht="15.75" customHeight="1" x14ac:dyDescent="0.25">
      <c r="A301" s="59"/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59"/>
      <c r="AM301" s="59"/>
    </row>
    <row r="302" spans="1:39" ht="15.75" customHeight="1" x14ac:dyDescent="0.25">
      <c r="A302" s="59"/>
      <c r="B302" s="59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59"/>
      <c r="AM302" s="59"/>
    </row>
    <row r="303" spans="1:39" ht="15.75" customHeight="1" x14ac:dyDescent="0.25">
      <c r="A303" s="59"/>
      <c r="B303" s="59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59"/>
      <c r="AM303" s="59"/>
    </row>
    <row r="304" spans="1:39" ht="15.75" customHeight="1" x14ac:dyDescent="0.25">
      <c r="A304" s="59"/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  <c r="AM304" s="59"/>
    </row>
    <row r="305" spans="1:39" ht="15.75" customHeight="1" x14ac:dyDescent="0.25">
      <c r="A305" s="59"/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59"/>
      <c r="AM305" s="59"/>
    </row>
    <row r="306" spans="1:39" ht="15.75" customHeight="1" x14ac:dyDescent="0.25">
      <c r="A306" s="59"/>
      <c r="B306" s="59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59"/>
      <c r="AM306" s="59"/>
    </row>
    <row r="307" spans="1:39" ht="15.75" customHeight="1" x14ac:dyDescent="0.25">
      <c r="A307" s="59"/>
      <c r="B307" s="59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59"/>
      <c r="AM307" s="59"/>
    </row>
    <row r="308" spans="1:39" ht="15.75" customHeight="1" x14ac:dyDescent="0.25">
      <c r="A308" s="59"/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59"/>
      <c r="AM308" s="59"/>
    </row>
    <row r="309" spans="1:39" ht="15.75" customHeight="1" x14ac:dyDescent="0.25">
      <c r="A309" s="59"/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59"/>
      <c r="AM309" s="59"/>
    </row>
    <row r="310" spans="1:39" ht="15.75" customHeight="1" x14ac:dyDescent="0.25">
      <c r="A310" s="59"/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59"/>
      <c r="AM310" s="59"/>
    </row>
    <row r="311" spans="1:39" ht="15.75" customHeight="1" x14ac:dyDescent="0.25">
      <c r="A311" s="59"/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  <c r="AL311" s="59"/>
      <c r="AM311" s="59"/>
    </row>
    <row r="312" spans="1:39" ht="15.75" customHeight="1" x14ac:dyDescent="0.25">
      <c r="A312" s="59"/>
      <c r="B312" s="59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  <c r="AL312" s="59"/>
      <c r="AM312" s="59"/>
    </row>
    <row r="313" spans="1:39" ht="15.75" customHeight="1" x14ac:dyDescent="0.25">
      <c r="A313" s="59"/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59"/>
      <c r="AM313" s="59"/>
    </row>
    <row r="314" spans="1:39" ht="15.75" customHeight="1" x14ac:dyDescent="0.25">
      <c r="A314" s="59"/>
      <c r="B314" s="59"/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  <c r="AL314" s="59"/>
      <c r="AM314" s="59"/>
    </row>
    <row r="315" spans="1:39" ht="15.75" customHeight="1" x14ac:dyDescent="0.25">
      <c r="A315" s="59"/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59"/>
      <c r="AM315" s="59"/>
    </row>
    <row r="316" spans="1:39" ht="15.75" customHeight="1" x14ac:dyDescent="0.25">
      <c r="A316" s="59"/>
      <c r="B316" s="59"/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  <c r="AL316" s="59"/>
      <c r="AM316" s="59"/>
    </row>
    <row r="317" spans="1:39" ht="15.75" customHeight="1" x14ac:dyDescent="0.25">
      <c r="A317" s="59"/>
      <c r="B317" s="59"/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59"/>
      <c r="AM317" s="59"/>
    </row>
    <row r="318" spans="1:39" ht="15.75" customHeight="1" x14ac:dyDescent="0.25">
      <c r="A318" s="59"/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  <c r="AM318" s="59"/>
    </row>
    <row r="319" spans="1:39" ht="15.75" customHeight="1" x14ac:dyDescent="0.25">
      <c r="A319" s="59"/>
      <c r="B319" s="59"/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  <c r="AM319" s="59"/>
    </row>
    <row r="320" spans="1:39" ht="15.75" customHeight="1" x14ac:dyDescent="0.25">
      <c r="A320" s="59"/>
      <c r="B320" s="59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  <c r="AM320" s="59"/>
    </row>
    <row r="321" spans="1:39" ht="15.75" customHeight="1" x14ac:dyDescent="0.25">
      <c r="A321" s="59"/>
      <c r="B321" s="59"/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  <c r="AL321" s="59"/>
      <c r="AM321" s="59"/>
    </row>
    <row r="322" spans="1:39" ht="15.75" customHeight="1" x14ac:dyDescent="0.25">
      <c r="A322" s="59"/>
      <c r="B322" s="59"/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  <c r="AL322" s="59"/>
      <c r="AM322" s="59"/>
    </row>
    <row r="323" spans="1:39" ht="15.75" customHeight="1" x14ac:dyDescent="0.25">
      <c r="A323" s="59"/>
      <c r="B323" s="59"/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  <c r="AL323" s="59"/>
      <c r="AM323" s="59"/>
    </row>
    <row r="324" spans="1:39" ht="15.75" customHeight="1" x14ac:dyDescent="0.25">
      <c r="A324" s="59"/>
      <c r="B324" s="59"/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  <c r="AL324" s="59"/>
      <c r="AM324" s="59"/>
    </row>
    <row r="325" spans="1:39" ht="15.75" customHeight="1" x14ac:dyDescent="0.25">
      <c r="A325" s="59"/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  <c r="AL325" s="59"/>
      <c r="AM325" s="59"/>
    </row>
    <row r="326" spans="1:39" ht="15.75" customHeight="1" x14ac:dyDescent="0.25">
      <c r="A326" s="59"/>
      <c r="B326" s="59"/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  <c r="AL326" s="59"/>
      <c r="AM326" s="59"/>
    </row>
    <row r="327" spans="1:39" ht="15.75" customHeight="1" x14ac:dyDescent="0.25">
      <c r="A327" s="59"/>
      <c r="B327" s="59"/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  <c r="AL327" s="59"/>
      <c r="AM327" s="59"/>
    </row>
    <row r="328" spans="1:39" ht="15.75" customHeight="1" x14ac:dyDescent="0.25">
      <c r="A328" s="59"/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59"/>
      <c r="AM328" s="59"/>
    </row>
    <row r="329" spans="1:39" ht="15.75" customHeight="1" x14ac:dyDescent="0.25">
      <c r="A329" s="59"/>
      <c r="B329" s="59"/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  <c r="AL329" s="59"/>
      <c r="AM329" s="59"/>
    </row>
    <row r="330" spans="1:39" ht="15.75" customHeight="1" x14ac:dyDescent="0.25">
      <c r="A330" s="59"/>
      <c r="B330" s="59"/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  <c r="AL330" s="59"/>
      <c r="AM330" s="59"/>
    </row>
    <row r="331" spans="1:39" ht="15.75" customHeight="1" x14ac:dyDescent="0.25">
      <c r="A331" s="59"/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  <c r="AL331" s="59"/>
      <c r="AM331" s="59"/>
    </row>
    <row r="332" spans="1:39" ht="15.75" customHeight="1" x14ac:dyDescent="0.25">
      <c r="A332" s="59"/>
      <c r="B332" s="59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  <c r="AM332" s="59"/>
    </row>
    <row r="333" spans="1:39" ht="15.75" customHeight="1" x14ac:dyDescent="0.25">
      <c r="A333" s="59"/>
      <c r="B333" s="59"/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  <c r="AL333" s="59"/>
      <c r="AM333" s="59"/>
    </row>
    <row r="334" spans="1:39" ht="15.75" customHeight="1" x14ac:dyDescent="0.25">
      <c r="A334" s="59"/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  <c r="AM334" s="59"/>
    </row>
    <row r="335" spans="1:39" ht="15.75" customHeight="1" x14ac:dyDescent="0.25">
      <c r="A335" s="59"/>
      <c r="B335" s="59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59"/>
      <c r="AM335" s="59"/>
    </row>
    <row r="336" spans="1:39" ht="15.75" customHeight="1" x14ac:dyDescent="0.25">
      <c r="A336" s="59"/>
      <c r="B336" s="59"/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  <c r="AL336" s="59"/>
      <c r="AM336" s="59"/>
    </row>
    <row r="337" spans="1:39" ht="15.75" customHeight="1" x14ac:dyDescent="0.25">
      <c r="A337" s="59"/>
      <c r="B337" s="59"/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  <c r="AL337" s="59"/>
      <c r="AM337" s="59"/>
    </row>
    <row r="338" spans="1:39" ht="15.75" customHeight="1" x14ac:dyDescent="0.25">
      <c r="A338" s="59"/>
      <c r="B338" s="59"/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  <c r="AL338" s="59"/>
      <c r="AM338" s="59"/>
    </row>
    <row r="339" spans="1:39" ht="15.75" customHeight="1" x14ac:dyDescent="0.25">
      <c r="A339" s="59"/>
      <c r="B339" s="59"/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  <c r="AL339" s="59"/>
      <c r="AM339" s="59"/>
    </row>
    <row r="340" spans="1:39" ht="15.75" customHeight="1" x14ac:dyDescent="0.25">
      <c r="A340" s="59"/>
      <c r="B340" s="59"/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  <c r="AL340" s="59"/>
      <c r="AM340" s="59"/>
    </row>
    <row r="341" spans="1:39" ht="15.75" customHeight="1" x14ac:dyDescent="0.25">
      <c r="A341" s="59"/>
      <c r="B341" s="59"/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  <c r="AL341" s="59"/>
      <c r="AM341" s="59"/>
    </row>
    <row r="342" spans="1:39" ht="15.75" customHeight="1" x14ac:dyDescent="0.25">
      <c r="A342" s="59"/>
      <c r="B342" s="59"/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  <c r="AL342" s="59"/>
      <c r="AM342" s="59"/>
    </row>
    <row r="343" spans="1:39" ht="15.75" customHeight="1" x14ac:dyDescent="0.25">
      <c r="A343" s="59"/>
      <c r="B343" s="59"/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  <c r="AL343" s="59"/>
      <c r="AM343" s="59"/>
    </row>
    <row r="344" spans="1:39" ht="15.75" customHeight="1" x14ac:dyDescent="0.25">
      <c r="A344" s="59"/>
      <c r="B344" s="59"/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  <c r="AL344" s="59"/>
      <c r="AM344" s="59"/>
    </row>
    <row r="345" spans="1:39" ht="15.75" customHeight="1" x14ac:dyDescent="0.25">
      <c r="A345" s="59"/>
      <c r="B345" s="59"/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  <c r="AL345" s="59"/>
      <c r="AM345" s="59"/>
    </row>
    <row r="346" spans="1:39" ht="15.75" customHeight="1" x14ac:dyDescent="0.25">
      <c r="A346" s="59"/>
      <c r="B346" s="59"/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  <c r="AL346" s="59"/>
      <c r="AM346" s="59"/>
    </row>
    <row r="347" spans="1:39" ht="15.75" customHeight="1" x14ac:dyDescent="0.25">
      <c r="A347" s="59"/>
      <c r="B347" s="59"/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  <c r="AL347" s="59"/>
      <c r="AM347" s="59"/>
    </row>
    <row r="348" spans="1:39" ht="15.75" customHeight="1" x14ac:dyDescent="0.25">
      <c r="A348" s="59"/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  <c r="AL348" s="59"/>
      <c r="AM348" s="59"/>
    </row>
    <row r="349" spans="1:39" ht="15.75" customHeight="1" x14ac:dyDescent="0.25">
      <c r="A349" s="59"/>
      <c r="B349" s="59"/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  <c r="AL349" s="59"/>
      <c r="AM349" s="59"/>
    </row>
    <row r="350" spans="1:39" ht="15.75" customHeight="1" x14ac:dyDescent="0.25">
      <c r="A350" s="59"/>
      <c r="B350" s="59"/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  <c r="AM350" s="59"/>
    </row>
    <row r="351" spans="1:39" ht="15.75" customHeight="1" x14ac:dyDescent="0.25">
      <c r="A351" s="59"/>
      <c r="B351" s="59"/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  <c r="AL351" s="59"/>
      <c r="AM351" s="59"/>
    </row>
    <row r="352" spans="1:39" ht="15.75" customHeight="1" x14ac:dyDescent="0.25">
      <c r="A352" s="59"/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  <c r="AL352" s="59"/>
      <c r="AM352" s="59"/>
    </row>
    <row r="353" spans="1:39" ht="15.75" customHeight="1" x14ac:dyDescent="0.25">
      <c r="A353" s="59"/>
      <c r="B353" s="59"/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  <c r="AL353" s="59"/>
      <c r="AM353" s="59"/>
    </row>
    <row r="354" spans="1:39" ht="15.75" customHeight="1" x14ac:dyDescent="0.25">
      <c r="A354" s="59"/>
      <c r="B354" s="59"/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  <c r="AL354" s="59"/>
      <c r="AM354" s="59"/>
    </row>
    <row r="355" spans="1:39" ht="15.75" customHeight="1" x14ac:dyDescent="0.25">
      <c r="A355" s="59"/>
      <c r="B355" s="59"/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  <c r="AL355" s="59"/>
      <c r="AM355" s="59"/>
    </row>
    <row r="356" spans="1:39" ht="15.75" customHeight="1" x14ac:dyDescent="0.25">
      <c r="A356" s="59"/>
      <c r="B356" s="59"/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  <c r="AL356" s="59"/>
      <c r="AM356" s="59"/>
    </row>
    <row r="357" spans="1:39" ht="15.75" customHeight="1" x14ac:dyDescent="0.25">
      <c r="A357" s="59"/>
      <c r="B357" s="59"/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  <c r="AL357" s="59"/>
      <c r="AM357" s="59"/>
    </row>
    <row r="358" spans="1:39" ht="15.75" customHeight="1" x14ac:dyDescent="0.25">
      <c r="A358" s="59"/>
      <c r="B358" s="59"/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  <c r="AL358" s="59"/>
      <c r="AM358" s="59"/>
    </row>
    <row r="359" spans="1:39" ht="15.75" customHeight="1" x14ac:dyDescent="0.25">
      <c r="A359" s="59"/>
      <c r="B359" s="59"/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  <c r="AL359" s="59"/>
      <c r="AM359" s="59"/>
    </row>
    <row r="360" spans="1:39" ht="15.75" customHeight="1" x14ac:dyDescent="0.25">
      <c r="A360" s="59"/>
      <c r="B360" s="59"/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  <c r="AL360" s="59"/>
      <c r="AM360" s="59"/>
    </row>
    <row r="361" spans="1:39" ht="15.75" customHeight="1" x14ac:dyDescent="0.25">
      <c r="A361" s="59"/>
      <c r="B361" s="59"/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  <c r="AL361" s="59"/>
      <c r="AM361" s="59"/>
    </row>
    <row r="362" spans="1:39" ht="15.75" customHeight="1" x14ac:dyDescent="0.25">
      <c r="A362" s="59"/>
      <c r="B362" s="59"/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  <c r="AL362" s="59"/>
      <c r="AM362" s="59"/>
    </row>
    <row r="363" spans="1:39" ht="15.75" customHeight="1" x14ac:dyDescent="0.25">
      <c r="A363" s="59"/>
      <c r="B363" s="59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  <c r="AL363" s="59"/>
      <c r="AM363" s="59"/>
    </row>
    <row r="364" spans="1:39" ht="15.75" customHeight="1" x14ac:dyDescent="0.25">
      <c r="A364" s="59"/>
      <c r="B364" s="59"/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  <c r="AL364" s="59"/>
      <c r="AM364" s="59"/>
    </row>
    <row r="365" spans="1:39" ht="15.75" customHeight="1" x14ac:dyDescent="0.25">
      <c r="A365" s="59"/>
      <c r="B365" s="59"/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  <c r="AL365" s="59"/>
      <c r="AM365" s="59"/>
    </row>
    <row r="366" spans="1:39" ht="15.75" customHeight="1" x14ac:dyDescent="0.25">
      <c r="A366" s="59"/>
      <c r="B366" s="59"/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  <c r="AL366" s="59"/>
      <c r="AM366" s="59"/>
    </row>
    <row r="367" spans="1:39" ht="15.75" customHeight="1" x14ac:dyDescent="0.25">
      <c r="A367" s="59"/>
      <c r="B367" s="59"/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  <c r="AL367" s="59"/>
      <c r="AM367" s="59"/>
    </row>
    <row r="368" spans="1:39" ht="15.75" customHeight="1" x14ac:dyDescent="0.25">
      <c r="A368" s="59"/>
      <c r="B368" s="59"/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  <c r="AL368" s="59"/>
      <c r="AM368" s="59"/>
    </row>
    <row r="369" spans="1:39" ht="15.75" customHeight="1" x14ac:dyDescent="0.25">
      <c r="A369" s="59"/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  <c r="AL369" s="59"/>
      <c r="AM369" s="59"/>
    </row>
    <row r="370" spans="1:39" ht="15.75" customHeight="1" x14ac:dyDescent="0.25">
      <c r="A370" s="59"/>
      <c r="B370" s="59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  <c r="AL370" s="59"/>
      <c r="AM370" s="59"/>
    </row>
    <row r="371" spans="1:39" ht="15.75" customHeight="1" x14ac:dyDescent="0.25">
      <c r="A371" s="59"/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  <c r="AL371" s="59"/>
      <c r="AM371" s="59"/>
    </row>
    <row r="372" spans="1:39" ht="15.75" customHeight="1" x14ac:dyDescent="0.25">
      <c r="A372" s="59"/>
      <c r="B372" s="59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  <c r="AL372" s="59"/>
      <c r="AM372" s="59"/>
    </row>
    <row r="373" spans="1:39" ht="15.75" customHeight="1" x14ac:dyDescent="0.25">
      <c r="A373" s="59"/>
      <c r="B373" s="59"/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  <c r="AH373" s="59"/>
      <c r="AI373" s="59"/>
      <c r="AJ373" s="59"/>
      <c r="AK373" s="59"/>
      <c r="AL373" s="59"/>
      <c r="AM373" s="59"/>
    </row>
    <row r="374" spans="1:39" ht="15.75" customHeight="1" x14ac:dyDescent="0.25">
      <c r="A374" s="59"/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59"/>
      <c r="AG374" s="59"/>
      <c r="AH374" s="59"/>
      <c r="AI374" s="59"/>
      <c r="AJ374" s="59"/>
      <c r="AK374" s="59"/>
      <c r="AL374" s="59"/>
      <c r="AM374" s="59"/>
    </row>
    <row r="375" spans="1:39" ht="15.75" customHeight="1" x14ac:dyDescent="0.25">
      <c r="A375" s="59"/>
      <c r="B375" s="59"/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59"/>
      <c r="AG375" s="59"/>
      <c r="AH375" s="59"/>
      <c r="AI375" s="59"/>
      <c r="AJ375" s="59"/>
      <c r="AK375" s="59"/>
      <c r="AL375" s="59"/>
      <c r="AM375" s="59"/>
    </row>
    <row r="376" spans="1:39" ht="15.75" customHeight="1" x14ac:dyDescent="0.25">
      <c r="A376" s="59"/>
      <c r="B376" s="59"/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  <c r="AF376" s="59"/>
      <c r="AG376" s="59"/>
      <c r="AH376" s="59"/>
      <c r="AI376" s="59"/>
      <c r="AJ376" s="59"/>
      <c r="AK376" s="59"/>
      <c r="AL376" s="59"/>
      <c r="AM376" s="59"/>
    </row>
    <row r="377" spans="1:39" ht="15.75" customHeight="1" x14ac:dyDescent="0.25">
      <c r="A377" s="59"/>
      <c r="B377" s="59"/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59"/>
      <c r="AG377" s="59"/>
      <c r="AH377" s="59"/>
      <c r="AI377" s="59"/>
      <c r="AJ377" s="59"/>
      <c r="AK377" s="59"/>
      <c r="AL377" s="59"/>
      <c r="AM377" s="59"/>
    </row>
    <row r="378" spans="1:39" ht="15.75" customHeight="1" x14ac:dyDescent="0.25">
      <c r="A378" s="59"/>
      <c r="B378" s="59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59"/>
      <c r="AG378" s="59"/>
      <c r="AH378" s="59"/>
      <c r="AI378" s="59"/>
      <c r="AJ378" s="59"/>
      <c r="AK378" s="59"/>
      <c r="AL378" s="59"/>
      <c r="AM378" s="59"/>
    </row>
    <row r="379" spans="1:39" ht="15.75" customHeight="1" x14ac:dyDescent="0.25">
      <c r="A379" s="59"/>
      <c r="B379" s="59"/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  <c r="AH379" s="59"/>
      <c r="AI379" s="59"/>
      <c r="AJ379" s="59"/>
      <c r="AK379" s="59"/>
      <c r="AL379" s="59"/>
      <c r="AM379" s="59"/>
    </row>
    <row r="380" spans="1:39" ht="15.75" customHeight="1" x14ac:dyDescent="0.25">
      <c r="A380" s="59"/>
      <c r="B380" s="59"/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  <c r="AH380" s="59"/>
      <c r="AI380" s="59"/>
      <c r="AJ380" s="59"/>
      <c r="AK380" s="59"/>
      <c r="AL380" s="59"/>
      <c r="AM380" s="59"/>
    </row>
    <row r="381" spans="1:39" ht="15.75" customHeight="1" x14ac:dyDescent="0.25">
      <c r="A381" s="59"/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59"/>
      <c r="AI381" s="59"/>
      <c r="AJ381" s="59"/>
      <c r="AK381" s="59"/>
      <c r="AL381" s="59"/>
      <c r="AM381" s="59"/>
    </row>
    <row r="382" spans="1:39" ht="15.75" customHeight="1" x14ac:dyDescent="0.25">
      <c r="A382" s="59"/>
      <c r="B382" s="59"/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  <c r="AL382" s="59"/>
      <c r="AM382" s="59"/>
    </row>
    <row r="383" spans="1:39" ht="15.75" customHeight="1" x14ac:dyDescent="0.25">
      <c r="A383" s="59"/>
      <c r="B383" s="59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  <c r="AF383" s="59"/>
      <c r="AG383" s="59"/>
      <c r="AH383" s="59"/>
      <c r="AI383" s="59"/>
      <c r="AJ383" s="59"/>
      <c r="AK383" s="59"/>
      <c r="AL383" s="59"/>
      <c r="AM383" s="59"/>
    </row>
    <row r="384" spans="1:39" ht="15.75" customHeight="1" x14ac:dyDescent="0.25">
      <c r="A384" s="59"/>
      <c r="B384" s="59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/>
      <c r="AF384" s="59"/>
      <c r="AG384" s="59"/>
      <c r="AH384" s="59"/>
      <c r="AI384" s="59"/>
      <c r="AJ384" s="59"/>
      <c r="AK384" s="59"/>
      <c r="AL384" s="59"/>
      <c r="AM384" s="59"/>
    </row>
    <row r="385" spans="1:39" ht="15.75" customHeight="1" x14ac:dyDescent="0.25">
      <c r="A385" s="59"/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/>
      <c r="AF385" s="59"/>
      <c r="AG385" s="59"/>
      <c r="AH385" s="59"/>
      <c r="AI385" s="59"/>
      <c r="AJ385" s="59"/>
      <c r="AK385" s="59"/>
      <c r="AL385" s="59"/>
      <c r="AM385" s="59"/>
    </row>
    <row r="386" spans="1:39" ht="15.75" customHeight="1" x14ac:dyDescent="0.25">
      <c r="A386" s="59"/>
      <c r="B386" s="59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  <c r="AF386" s="59"/>
      <c r="AG386" s="59"/>
      <c r="AH386" s="59"/>
      <c r="AI386" s="59"/>
      <c r="AJ386" s="59"/>
      <c r="AK386" s="59"/>
      <c r="AL386" s="59"/>
      <c r="AM386" s="59"/>
    </row>
    <row r="387" spans="1:39" ht="15.75" customHeight="1" x14ac:dyDescent="0.25">
      <c r="A387" s="59"/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  <c r="AJ387" s="59"/>
      <c r="AK387" s="59"/>
      <c r="AL387" s="59"/>
      <c r="AM387" s="59"/>
    </row>
    <row r="388" spans="1:39" ht="15.75" customHeight="1" x14ac:dyDescent="0.25">
      <c r="A388" s="59"/>
      <c r="B388" s="59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  <c r="AH388" s="59"/>
      <c r="AI388" s="59"/>
      <c r="AJ388" s="59"/>
      <c r="AK388" s="59"/>
      <c r="AL388" s="59"/>
      <c r="AM388" s="59"/>
    </row>
    <row r="389" spans="1:39" ht="15.75" customHeight="1" x14ac:dyDescent="0.25">
      <c r="A389" s="59"/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  <c r="AL389" s="59"/>
      <c r="AM389" s="59"/>
    </row>
    <row r="390" spans="1:39" ht="15.75" customHeight="1" x14ac:dyDescent="0.25">
      <c r="A390" s="59"/>
      <c r="B390" s="59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  <c r="AH390" s="59"/>
      <c r="AI390" s="59"/>
      <c r="AJ390" s="59"/>
      <c r="AK390" s="59"/>
      <c r="AL390" s="59"/>
      <c r="AM390" s="59"/>
    </row>
    <row r="391" spans="1:39" ht="15.75" customHeight="1" x14ac:dyDescent="0.25">
      <c r="A391" s="59"/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  <c r="AH391" s="59"/>
      <c r="AI391" s="59"/>
      <c r="AJ391" s="59"/>
      <c r="AK391" s="59"/>
      <c r="AL391" s="59"/>
      <c r="AM391" s="59"/>
    </row>
    <row r="392" spans="1:39" ht="15.75" customHeight="1" x14ac:dyDescent="0.25">
      <c r="A392" s="59"/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  <c r="AH392" s="59"/>
      <c r="AI392" s="59"/>
      <c r="AJ392" s="59"/>
      <c r="AK392" s="59"/>
      <c r="AL392" s="59"/>
      <c r="AM392" s="59"/>
    </row>
    <row r="393" spans="1:39" ht="15.75" customHeight="1" x14ac:dyDescent="0.25">
      <c r="A393" s="59"/>
      <c r="B393" s="59"/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  <c r="AH393" s="59"/>
      <c r="AI393" s="59"/>
      <c r="AJ393" s="59"/>
      <c r="AK393" s="59"/>
      <c r="AL393" s="59"/>
      <c r="AM393" s="59"/>
    </row>
    <row r="394" spans="1:39" ht="15.75" customHeight="1" x14ac:dyDescent="0.25">
      <c r="A394" s="59"/>
      <c r="B394" s="59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  <c r="AF394" s="59"/>
      <c r="AG394" s="59"/>
      <c r="AH394" s="59"/>
      <c r="AI394" s="59"/>
      <c r="AJ394" s="59"/>
      <c r="AK394" s="59"/>
      <c r="AL394" s="59"/>
      <c r="AM394" s="59"/>
    </row>
    <row r="395" spans="1:39" ht="15.75" customHeight="1" x14ac:dyDescent="0.25">
      <c r="A395" s="59"/>
      <c r="B395" s="59"/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  <c r="AF395" s="59"/>
      <c r="AG395" s="59"/>
      <c r="AH395" s="59"/>
      <c r="AI395" s="59"/>
      <c r="AJ395" s="59"/>
      <c r="AK395" s="59"/>
      <c r="AL395" s="59"/>
      <c r="AM395" s="59"/>
    </row>
    <row r="396" spans="1:39" ht="15.75" customHeight="1" x14ac:dyDescent="0.25">
      <c r="A396" s="59"/>
      <c r="B396" s="59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  <c r="AD396" s="59"/>
      <c r="AE396" s="59"/>
      <c r="AF396" s="59"/>
      <c r="AG396" s="59"/>
      <c r="AH396" s="59"/>
      <c r="AI396" s="59"/>
      <c r="AJ396" s="59"/>
      <c r="AK396" s="59"/>
      <c r="AL396" s="59"/>
      <c r="AM396" s="59"/>
    </row>
    <row r="397" spans="1:39" ht="15.75" customHeight="1" x14ac:dyDescent="0.25">
      <c r="A397" s="59"/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  <c r="AA397" s="59"/>
      <c r="AB397" s="59"/>
      <c r="AC397" s="59"/>
      <c r="AD397" s="59"/>
      <c r="AE397" s="59"/>
      <c r="AF397" s="59"/>
      <c r="AG397" s="59"/>
      <c r="AH397" s="59"/>
      <c r="AI397" s="59"/>
      <c r="AJ397" s="59"/>
      <c r="AK397" s="59"/>
      <c r="AL397" s="59"/>
      <c r="AM397" s="59"/>
    </row>
    <row r="398" spans="1:39" ht="15.75" customHeight="1" x14ac:dyDescent="0.25">
      <c r="A398" s="59"/>
      <c r="B398" s="59"/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  <c r="AA398" s="59"/>
      <c r="AB398" s="59"/>
      <c r="AC398" s="59"/>
      <c r="AD398" s="59"/>
      <c r="AE398" s="59"/>
      <c r="AF398" s="59"/>
      <c r="AG398" s="59"/>
      <c r="AH398" s="59"/>
      <c r="AI398" s="59"/>
      <c r="AJ398" s="59"/>
      <c r="AK398" s="59"/>
      <c r="AL398" s="59"/>
      <c r="AM398" s="59"/>
    </row>
    <row r="399" spans="1:39" ht="15.75" customHeight="1" x14ac:dyDescent="0.25">
      <c r="A399" s="59"/>
      <c r="B399" s="59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9"/>
      <c r="AC399" s="59"/>
      <c r="AD399" s="59"/>
      <c r="AE399" s="59"/>
      <c r="AF399" s="59"/>
      <c r="AG399" s="59"/>
      <c r="AH399" s="59"/>
      <c r="AI399" s="59"/>
      <c r="AJ399" s="59"/>
      <c r="AK399" s="59"/>
      <c r="AL399" s="59"/>
      <c r="AM399" s="59"/>
    </row>
    <row r="400" spans="1:39" ht="15.75" customHeight="1" x14ac:dyDescent="0.25">
      <c r="A400" s="59"/>
      <c r="B400" s="59"/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  <c r="AA400" s="59"/>
      <c r="AB400" s="59"/>
      <c r="AC400" s="59"/>
      <c r="AD400" s="59"/>
      <c r="AE400" s="59"/>
      <c r="AF400" s="59"/>
      <c r="AG400" s="59"/>
      <c r="AH400" s="59"/>
      <c r="AI400" s="59"/>
      <c r="AJ400" s="59"/>
      <c r="AK400" s="59"/>
      <c r="AL400" s="59"/>
      <c r="AM400" s="59"/>
    </row>
    <row r="401" spans="1:39" ht="15.75" customHeight="1" x14ac:dyDescent="0.25">
      <c r="A401" s="59"/>
      <c r="B401" s="59"/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9"/>
      <c r="AC401" s="59"/>
      <c r="AD401" s="59"/>
      <c r="AE401" s="59"/>
      <c r="AF401" s="59"/>
      <c r="AG401" s="59"/>
      <c r="AH401" s="59"/>
      <c r="AI401" s="59"/>
      <c r="AJ401" s="59"/>
      <c r="AK401" s="59"/>
      <c r="AL401" s="59"/>
      <c r="AM401" s="59"/>
    </row>
    <row r="402" spans="1:39" ht="15.75" customHeight="1" x14ac:dyDescent="0.25">
      <c r="A402" s="59"/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  <c r="AD402" s="59"/>
      <c r="AE402" s="59"/>
      <c r="AF402" s="59"/>
      <c r="AG402" s="59"/>
      <c r="AH402" s="59"/>
      <c r="AI402" s="59"/>
      <c r="AJ402" s="59"/>
      <c r="AK402" s="59"/>
      <c r="AL402" s="59"/>
      <c r="AM402" s="59"/>
    </row>
    <row r="403" spans="1:39" ht="15.75" customHeight="1" x14ac:dyDescent="0.25">
      <c r="A403" s="59"/>
      <c r="B403" s="59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  <c r="AJ403" s="59"/>
      <c r="AK403" s="59"/>
      <c r="AL403" s="59"/>
      <c r="AM403" s="59"/>
    </row>
    <row r="404" spans="1:39" ht="15.75" customHeight="1" x14ac:dyDescent="0.25">
      <c r="A404" s="59"/>
      <c r="B404" s="59"/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  <c r="AD404" s="59"/>
      <c r="AE404" s="59"/>
      <c r="AF404" s="59"/>
      <c r="AG404" s="59"/>
      <c r="AH404" s="59"/>
      <c r="AI404" s="59"/>
      <c r="AJ404" s="59"/>
      <c r="AK404" s="59"/>
      <c r="AL404" s="59"/>
      <c r="AM404" s="59"/>
    </row>
    <row r="405" spans="1:39" ht="15.75" customHeight="1" x14ac:dyDescent="0.25">
      <c r="A405" s="59"/>
      <c r="B405" s="59"/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  <c r="AE405" s="59"/>
      <c r="AF405" s="59"/>
      <c r="AG405" s="59"/>
      <c r="AH405" s="59"/>
      <c r="AI405" s="59"/>
      <c r="AJ405" s="59"/>
      <c r="AK405" s="59"/>
      <c r="AL405" s="59"/>
      <c r="AM405" s="59"/>
    </row>
    <row r="406" spans="1:39" ht="15.75" customHeight="1" x14ac:dyDescent="0.25">
      <c r="A406" s="59"/>
      <c r="B406" s="59"/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  <c r="AD406" s="59"/>
      <c r="AE406" s="59"/>
      <c r="AF406" s="59"/>
      <c r="AG406" s="59"/>
      <c r="AH406" s="59"/>
      <c r="AI406" s="59"/>
      <c r="AJ406" s="59"/>
      <c r="AK406" s="59"/>
      <c r="AL406" s="59"/>
      <c r="AM406" s="59"/>
    </row>
    <row r="407" spans="1:39" ht="15.75" customHeight="1" x14ac:dyDescent="0.25">
      <c r="A407" s="59"/>
      <c r="B407" s="59"/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  <c r="AD407" s="59"/>
      <c r="AE407" s="59"/>
      <c r="AF407" s="59"/>
      <c r="AG407" s="59"/>
      <c r="AH407" s="59"/>
      <c r="AI407" s="59"/>
      <c r="AJ407" s="59"/>
      <c r="AK407" s="59"/>
      <c r="AL407" s="59"/>
      <c r="AM407" s="59"/>
    </row>
    <row r="408" spans="1:39" ht="15.75" customHeight="1" x14ac:dyDescent="0.25">
      <c r="A408" s="59"/>
      <c r="B408" s="59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  <c r="AD408" s="59"/>
      <c r="AE408" s="59"/>
      <c r="AF408" s="59"/>
      <c r="AG408" s="59"/>
      <c r="AH408" s="59"/>
      <c r="AI408" s="59"/>
      <c r="AJ408" s="59"/>
      <c r="AK408" s="59"/>
      <c r="AL408" s="59"/>
      <c r="AM408" s="59"/>
    </row>
    <row r="409" spans="1:39" ht="15.75" customHeight="1" x14ac:dyDescent="0.25">
      <c r="A409" s="59"/>
      <c r="B409" s="59"/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  <c r="AE409" s="59"/>
      <c r="AF409" s="59"/>
      <c r="AG409" s="59"/>
      <c r="AH409" s="59"/>
      <c r="AI409" s="59"/>
      <c r="AJ409" s="59"/>
      <c r="AK409" s="59"/>
      <c r="AL409" s="59"/>
      <c r="AM409" s="59"/>
    </row>
    <row r="410" spans="1:39" ht="15.75" customHeight="1" x14ac:dyDescent="0.25">
      <c r="A410" s="59"/>
      <c r="B410" s="59"/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  <c r="AD410" s="59"/>
      <c r="AE410" s="59"/>
      <c r="AF410" s="59"/>
      <c r="AG410" s="59"/>
      <c r="AH410" s="59"/>
      <c r="AI410" s="59"/>
      <c r="AJ410" s="59"/>
      <c r="AK410" s="59"/>
      <c r="AL410" s="59"/>
      <c r="AM410" s="59"/>
    </row>
    <row r="411" spans="1:39" ht="15.75" customHeight="1" x14ac:dyDescent="0.25">
      <c r="A411" s="59"/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  <c r="AD411" s="59"/>
      <c r="AE411" s="59"/>
      <c r="AF411" s="59"/>
      <c r="AG411" s="59"/>
      <c r="AH411" s="59"/>
      <c r="AI411" s="59"/>
      <c r="AJ411" s="59"/>
      <c r="AK411" s="59"/>
      <c r="AL411" s="59"/>
      <c r="AM411" s="59"/>
    </row>
    <row r="412" spans="1:39" ht="15.75" customHeight="1" x14ac:dyDescent="0.25">
      <c r="A412" s="59"/>
      <c r="B412" s="59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  <c r="AD412" s="59"/>
      <c r="AE412" s="59"/>
      <c r="AF412" s="59"/>
      <c r="AG412" s="59"/>
      <c r="AH412" s="59"/>
      <c r="AI412" s="59"/>
      <c r="AJ412" s="59"/>
      <c r="AK412" s="59"/>
      <c r="AL412" s="59"/>
      <c r="AM412" s="59"/>
    </row>
    <row r="413" spans="1:39" ht="15.75" customHeight="1" x14ac:dyDescent="0.25">
      <c r="A413" s="59"/>
      <c r="B413" s="59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  <c r="AD413" s="59"/>
      <c r="AE413" s="59"/>
      <c r="AF413" s="59"/>
      <c r="AG413" s="59"/>
      <c r="AH413" s="59"/>
      <c r="AI413" s="59"/>
      <c r="AJ413" s="59"/>
      <c r="AK413" s="59"/>
      <c r="AL413" s="59"/>
      <c r="AM413" s="59"/>
    </row>
    <row r="414" spans="1:39" ht="15.75" customHeight="1" x14ac:dyDescent="0.25">
      <c r="A414" s="59"/>
      <c r="B414" s="59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  <c r="AE414" s="59"/>
      <c r="AF414" s="59"/>
      <c r="AG414" s="59"/>
      <c r="AH414" s="59"/>
      <c r="AI414" s="59"/>
      <c r="AJ414" s="59"/>
      <c r="AK414" s="59"/>
      <c r="AL414" s="59"/>
      <c r="AM414" s="59"/>
    </row>
    <row r="415" spans="1:39" ht="15.75" customHeight="1" x14ac:dyDescent="0.25">
      <c r="A415" s="59"/>
      <c r="B415" s="59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  <c r="AD415" s="59"/>
      <c r="AE415" s="59"/>
      <c r="AF415" s="59"/>
      <c r="AG415" s="59"/>
      <c r="AH415" s="59"/>
      <c r="AI415" s="59"/>
      <c r="AJ415" s="59"/>
      <c r="AK415" s="59"/>
      <c r="AL415" s="59"/>
      <c r="AM415" s="59"/>
    </row>
    <row r="416" spans="1:39" ht="15.75" customHeight="1" x14ac:dyDescent="0.25">
      <c r="A416" s="59"/>
      <c r="B416" s="59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  <c r="AD416" s="59"/>
      <c r="AE416" s="59"/>
      <c r="AF416" s="59"/>
      <c r="AG416" s="59"/>
      <c r="AH416" s="59"/>
      <c r="AI416" s="59"/>
      <c r="AJ416" s="59"/>
      <c r="AK416" s="59"/>
      <c r="AL416" s="59"/>
      <c r="AM416" s="59"/>
    </row>
    <row r="417" spans="1:39" ht="15.75" customHeight="1" x14ac:dyDescent="0.25">
      <c r="A417" s="59"/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  <c r="AD417" s="59"/>
      <c r="AE417" s="59"/>
      <c r="AF417" s="59"/>
      <c r="AG417" s="59"/>
      <c r="AH417" s="59"/>
      <c r="AI417" s="59"/>
      <c r="AJ417" s="59"/>
      <c r="AK417" s="59"/>
      <c r="AL417" s="59"/>
      <c r="AM417" s="59"/>
    </row>
    <row r="418" spans="1:39" ht="15.75" customHeight="1" x14ac:dyDescent="0.25">
      <c r="A418" s="59"/>
      <c r="B418" s="59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  <c r="AD418" s="59"/>
      <c r="AE418" s="59"/>
      <c r="AF418" s="59"/>
      <c r="AG418" s="59"/>
      <c r="AH418" s="59"/>
      <c r="AI418" s="59"/>
      <c r="AJ418" s="59"/>
      <c r="AK418" s="59"/>
      <c r="AL418" s="59"/>
      <c r="AM418" s="59"/>
    </row>
    <row r="419" spans="1:39" ht="15.75" customHeight="1" x14ac:dyDescent="0.25">
      <c r="A419" s="59"/>
      <c r="B419" s="59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  <c r="AD419" s="59"/>
      <c r="AE419" s="59"/>
      <c r="AF419" s="59"/>
      <c r="AG419" s="59"/>
      <c r="AH419" s="59"/>
      <c r="AI419" s="59"/>
      <c r="AJ419" s="59"/>
      <c r="AK419" s="59"/>
      <c r="AL419" s="59"/>
      <c r="AM419" s="59"/>
    </row>
    <row r="420" spans="1:39" ht="15.75" customHeight="1" x14ac:dyDescent="0.25">
      <c r="A420" s="59"/>
      <c r="B420" s="59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  <c r="AD420" s="59"/>
      <c r="AE420" s="59"/>
      <c r="AF420" s="59"/>
      <c r="AG420" s="59"/>
      <c r="AH420" s="59"/>
      <c r="AI420" s="59"/>
      <c r="AJ420" s="59"/>
      <c r="AK420" s="59"/>
      <c r="AL420" s="59"/>
      <c r="AM420" s="59"/>
    </row>
    <row r="421" spans="1:39" ht="15.75" customHeight="1" x14ac:dyDescent="0.25">
      <c r="A421" s="59"/>
      <c r="B421" s="59"/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  <c r="AD421" s="59"/>
      <c r="AE421" s="59"/>
      <c r="AF421" s="59"/>
      <c r="AG421" s="59"/>
      <c r="AH421" s="59"/>
      <c r="AI421" s="59"/>
      <c r="AJ421" s="59"/>
      <c r="AK421" s="59"/>
      <c r="AL421" s="59"/>
      <c r="AM421" s="59"/>
    </row>
    <row r="422" spans="1:39" ht="15.75" customHeight="1" x14ac:dyDescent="0.25">
      <c r="A422" s="59"/>
      <c r="B422" s="59"/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  <c r="AD422" s="59"/>
      <c r="AE422" s="59"/>
      <c r="AF422" s="59"/>
      <c r="AG422" s="59"/>
      <c r="AH422" s="59"/>
      <c r="AI422" s="59"/>
      <c r="AJ422" s="59"/>
      <c r="AK422" s="59"/>
      <c r="AL422" s="59"/>
      <c r="AM422" s="59"/>
    </row>
    <row r="423" spans="1:39" ht="15.75" customHeight="1" x14ac:dyDescent="0.25">
      <c r="A423" s="59"/>
      <c r="B423" s="59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  <c r="AF423" s="59"/>
      <c r="AG423" s="59"/>
      <c r="AH423" s="59"/>
      <c r="AI423" s="59"/>
      <c r="AJ423" s="59"/>
      <c r="AK423" s="59"/>
      <c r="AL423" s="59"/>
      <c r="AM423" s="59"/>
    </row>
    <row r="424" spans="1:39" ht="15.75" customHeight="1" x14ac:dyDescent="0.25">
      <c r="A424" s="59"/>
      <c r="B424" s="59"/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  <c r="AD424" s="59"/>
      <c r="AE424" s="59"/>
      <c r="AF424" s="59"/>
      <c r="AG424" s="59"/>
      <c r="AH424" s="59"/>
      <c r="AI424" s="59"/>
      <c r="AJ424" s="59"/>
      <c r="AK424" s="59"/>
      <c r="AL424" s="59"/>
      <c r="AM424" s="59"/>
    </row>
    <row r="425" spans="1:39" ht="15.75" customHeight="1" x14ac:dyDescent="0.25">
      <c r="A425" s="59"/>
      <c r="B425" s="59"/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  <c r="AD425" s="59"/>
      <c r="AE425" s="59"/>
      <c r="AF425" s="59"/>
      <c r="AG425" s="59"/>
      <c r="AH425" s="59"/>
      <c r="AI425" s="59"/>
      <c r="AJ425" s="59"/>
      <c r="AK425" s="59"/>
      <c r="AL425" s="59"/>
      <c r="AM425" s="59"/>
    </row>
    <row r="426" spans="1:39" ht="15.75" customHeight="1" x14ac:dyDescent="0.25">
      <c r="A426" s="59"/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  <c r="AJ426" s="59"/>
      <c r="AK426" s="59"/>
      <c r="AL426" s="59"/>
      <c r="AM426" s="59"/>
    </row>
    <row r="427" spans="1:39" ht="15.75" customHeight="1" x14ac:dyDescent="0.25">
      <c r="A427" s="59"/>
      <c r="B427" s="59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  <c r="AD427" s="59"/>
      <c r="AE427" s="59"/>
      <c r="AF427" s="59"/>
      <c r="AG427" s="59"/>
      <c r="AH427" s="59"/>
      <c r="AI427" s="59"/>
      <c r="AJ427" s="59"/>
      <c r="AK427" s="59"/>
      <c r="AL427" s="59"/>
      <c r="AM427" s="59"/>
    </row>
    <row r="428" spans="1:39" ht="15.75" customHeight="1" x14ac:dyDescent="0.25">
      <c r="A428" s="59"/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  <c r="AF428" s="59"/>
      <c r="AG428" s="59"/>
      <c r="AH428" s="59"/>
      <c r="AI428" s="59"/>
      <c r="AJ428" s="59"/>
      <c r="AK428" s="59"/>
      <c r="AL428" s="59"/>
      <c r="AM428" s="59"/>
    </row>
    <row r="429" spans="1:39" ht="15.75" customHeight="1" x14ac:dyDescent="0.25">
      <c r="A429" s="59"/>
      <c r="B429" s="59"/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  <c r="AD429" s="59"/>
      <c r="AE429" s="59"/>
      <c r="AF429" s="59"/>
      <c r="AG429" s="59"/>
      <c r="AH429" s="59"/>
      <c r="AI429" s="59"/>
      <c r="AJ429" s="59"/>
      <c r="AK429" s="59"/>
      <c r="AL429" s="59"/>
      <c r="AM429" s="59"/>
    </row>
    <row r="430" spans="1:39" ht="15.75" customHeight="1" x14ac:dyDescent="0.25">
      <c r="A430" s="59"/>
      <c r="B430" s="59"/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</row>
    <row r="431" spans="1:39" ht="15.75" customHeight="1" x14ac:dyDescent="0.25">
      <c r="A431" s="59"/>
      <c r="B431" s="59"/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  <c r="AD431" s="59"/>
      <c r="AE431" s="59"/>
      <c r="AF431" s="59"/>
      <c r="AG431" s="59"/>
      <c r="AH431" s="59"/>
      <c r="AI431" s="59"/>
      <c r="AJ431" s="59"/>
      <c r="AK431" s="59"/>
      <c r="AL431" s="59"/>
      <c r="AM431" s="59"/>
    </row>
    <row r="432" spans="1:39" ht="15.75" customHeight="1" x14ac:dyDescent="0.25">
      <c r="A432" s="59"/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</row>
    <row r="433" spans="1:39" ht="15.75" customHeight="1" x14ac:dyDescent="0.25">
      <c r="A433" s="59"/>
      <c r="B433" s="59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</row>
    <row r="434" spans="1:39" ht="15.75" customHeight="1" x14ac:dyDescent="0.25">
      <c r="A434" s="59"/>
      <c r="B434" s="59"/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</row>
    <row r="435" spans="1:39" ht="15.75" customHeight="1" x14ac:dyDescent="0.25">
      <c r="A435" s="59"/>
      <c r="B435" s="59"/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</row>
    <row r="436" spans="1:39" ht="15.75" customHeight="1" x14ac:dyDescent="0.25">
      <c r="A436" s="59"/>
      <c r="B436" s="59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</row>
    <row r="437" spans="1:39" ht="15.75" customHeight="1" x14ac:dyDescent="0.25">
      <c r="A437" s="59"/>
      <c r="B437" s="59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  <c r="AM437" s="59"/>
    </row>
    <row r="438" spans="1:39" ht="15.75" customHeight="1" x14ac:dyDescent="0.25">
      <c r="A438" s="59"/>
      <c r="B438" s="59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  <c r="AM438" s="59"/>
    </row>
    <row r="439" spans="1:39" ht="15.75" customHeight="1" x14ac:dyDescent="0.25">
      <c r="A439" s="59"/>
      <c r="B439" s="59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  <c r="AM439" s="59"/>
    </row>
    <row r="440" spans="1:39" ht="15.75" customHeight="1" x14ac:dyDescent="0.25">
      <c r="A440" s="59"/>
      <c r="B440" s="59"/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  <c r="AD440" s="59"/>
      <c r="AE440" s="59"/>
      <c r="AF440" s="59"/>
      <c r="AG440" s="59"/>
      <c r="AH440" s="59"/>
      <c r="AI440" s="59"/>
      <c r="AJ440" s="59"/>
      <c r="AK440" s="59"/>
      <c r="AL440" s="59"/>
      <c r="AM440" s="59"/>
    </row>
    <row r="441" spans="1:39" ht="15.75" customHeight="1" x14ac:dyDescent="0.25">
      <c r="A441" s="59"/>
      <c r="B441" s="59"/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  <c r="AD441" s="59"/>
      <c r="AE441" s="59"/>
      <c r="AF441" s="59"/>
      <c r="AG441" s="59"/>
      <c r="AH441" s="59"/>
      <c r="AI441" s="59"/>
      <c r="AJ441" s="59"/>
      <c r="AK441" s="59"/>
      <c r="AL441" s="59"/>
      <c r="AM441" s="59"/>
    </row>
    <row r="442" spans="1:39" ht="15.75" customHeight="1" x14ac:dyDescent="0.25">
      <c r="A442" s="59"/>
      <c r="B442" s="59"/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  <c r="AD442" s="59"/>
      <c r="AE442" s="59"/>
      <c r="AF442" s="59"/>
      <c r="AG442" s="59"/>
      <c r="AH442" s="59"/>
      <c r="AI442" s="59"/>
      <c r="AJ442" s="59"/>
      <c r="AK442" s="59"/>
      <c r="AL442" s="59"/>
      <c r="AM442" s="59"/>
    </row>
    <row r="443" spans="1:39" ht="15.75" customHeight="1" x14ac:dyDescent="0.25">
      <c r="A443" s="59"/>
      <c r="B443" s="59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9"/>
      <c r="AC443" s="59"/>
      <c r="AD443" s="59"/>
      <c r="AE443" s="59"/>
      <c r="AF443" s="59"/>
      <c r="AG443" s="59"/>
      <c r="AH443" s="59"/>
      <c r="AI443" s="59"/>
      <c r="AJ443" s="59"/>
      <c r="AK443" s="59"/>
      <c r="AL443" s="59"/>
      <c r="AM443" s="59"/>
    </row>
    <row r="444" spans="1:39" ht="15.75" customHeight="1" x14ac:dyDescent="0.25">
      <c r="A444" s="59"/>
      <c r="B444" s="59"/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  <c r="AL444" s="59"/>
      <c r="AM444" s="59"/>
    </row>
    <row r="445" spans="1:39" ht="15.75" customHeight="1" x14ac:dyDescent="0.25">
      <c r="A445" s="59"/>
      <c r="B445" s="59"/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  <c r="AL445" s="59"/>
      <c r="AM445" s="59"/>
    </row>
    <row r="446" spans="1:39" ht="15.75" customHeight="1" x14ac:dyDescent="0.25">
      <c r="A446" s="59"/>
      <c r="B446" s="59"/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  <c r="AL446" s="59"/>
      <c r="AM446" s="59"/>
    </row>
    <row r="447" spans="1:39" ht="15.75" customHeight="1" x14ac:dyDescent="0.25">
      <c r="A447" s="59"/>
      <c r="B447" s="59"/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  <c r="AL447" s="59"/>
      <c r="AM447" s="59"/>
    </row>
    <row r="448" spans="1:39" ht="15.75" customHeight="1" x14ac:dyDescent="0.25">
      <c r="A448" s="59"/>
      <c r="B448" s="59"/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  <c r="AL448" s="59"/>
      <c r="AM448" s="59"/>
    </row>
    <row r="449" spans="1:39" ht="15.75" customHeight="1" x14ac:dyDescent="0.25">
      <c r="A449" s="59"/>
      <c r="B449" s="59"/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  <c r="AL449" s="59"/>
      <c r="AM449" s="59"/>
    </row>
    <row r="450" spans="1:39" ht="15.75" customHeight="1" x14ac:dyDescent="0.25">
      <c r="A450" s="59"/>
      <c r="B450" s="59"/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  <c r="AL450" s="59"/>
      <c r="AM450" s="59"/>
    </row>
    <row r="451" spans="1:39" ht="15.75" customHeight="1" x14ac:dyDescent="0.25">
      <c r="A451" s="59"/>
      <c r="B451" s="59"/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  <c r="AL451" s="59"/>
      <c r="AM451" s="59"/>
    </row>
    <row r="452" spans="1:39" ht="15.75" customHeight="1" x14ac:dyDescent="0.25">
      <c r="A452" s="59"/>
      <c r="B452" s="59"/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  <c r="AL452" s="59"/>
      <c r="AM452" s="59"/>
    </row>
    <row r="453" spans="1:39" ht="15.75" customHeight="1" x14ac:dyDescent="0.25">
      <c r="A453" s="59"/>
      <c r="B453" s="59"/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  <c r="AL453" s="59"/>
      <c r="AM453" s="59"/>
    </row>
    <row r="454" spans="1:39" ht="15.75" customHeight="1" x14ac:dyDescent="0.25">
      <c r="A454" s="59"/>
      <c r="B454" s="59"/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  <c r="AL454" s="59"/>
      <c r="AM454" s="59"/>
    </row>
    <row r="455" spans="1:39" ht="15.75" customHeight="1" x14ac:dyDescent="0.25">
      <c r="A455" s="59"/>
      <c r="B455" s="59"/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  <c r="AL455" s="59"/>
      <c r="AM455" s="59"/>
    </row>
    <row r="456" spans="1:39" ht="15.75" customHeight="1" x14ac:dyDescent="0.25">
      <c r="A456" s="59"/>
      <c r="B456" s="59"/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  <c r="AL456" s="59"/>
      <c r="AM456" s="59"/>
    </row>
    <row r="457" spans="1:39" ht="15.75" customHeight="1" x14ac:dyDescent="0.25">
      <c r="A457" s="59"/>
      <c r="B457" s="59"/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  <c r="AL457" s="59"/>
      <c r="AM457" s="59"/>
    </row>
    <row r="458" spans="1:39" ht="15.75" customHeight="1" x14ac:dyDescent="0.25">
      <c r="A458" s="59"/>
      <c r="B458" s="59"/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  <c r="AL458" s="59"/>
      <c r="AM458" s="59"/>
    </row>
    <row r="459" spans="1:39" ht="15.75" customHeight="1" x14ac:dyDescent="0.25">
      <c r="A459" s="59"/>
      <c r="B459" s="59"/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  <c r="AL459" s="59"/>
      <c r="AM459" s="59"/>
    </row>
    <row r="460" spans="1:39" ht="15.75" customHeight="1" x14ac:dyDescent="0.25">
      <c r="A460" s="59"/>
      <c r="B460" s="59"/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  <c r="AL460" s="59"/>
      <c r="AM460" s="59"/>
    </row>
    <row r="461" spans="1:39" ht="15.75" customHeight="1" x14ac:dyDescent="0.25">
      <c r="A461" s="59"/>
      <c r="B461" s="59"/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  <c r="AL461" s="59"/>
      <c r="AM461" s="59"/>
    </row>
    <row r="462" spans="1:39" ht="15.75" customHeight="1" x14ac:dyDescent="0.25">
      <c r="A462" s="59"/>
      <c r="B462" s="59"/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  <c r="AF462" s="59"/>
      <c r="AG462" s="59"/>
      <c r="AH462" s="59"/>
      <c r="AI462" s="59"/>
      <c r="AJ462" s="59"/>
      <c r="AK462" s="59"/>
      <c r="AL462" s="59"/>
      <c r="AM462" s="59"/>
    </row>
    <row r="463" spans="1:39" ht="15.75" customHeight="1" x14ac:dyDescent="0.25">
      <c r="A463" s="59"/>
      <c r="B463" s="59"/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  <c r="AF463" s="59"/>
      <c r="AG463" s="59"/>
      <c r="AH463" s="59"/>
      <c r="AI463" s="59"/>
      <c r="AJ463" s="59"/>
      <c r="AK463" s="59"/>
      <c r="AL463" s="59"/>
      <c r="AM463" s="59"/>
    </row>
    <row r="464" spans="1:39" ht="15.75" customHeight="1" x14ac:dyDescent="0.25">
      <c r="A464" s="59"/>
      <c r="B464" s="59"/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  <c r="AF464" s="59"/>
      <c r="AG464" s="59"/>
      <c r="AH464" s="59"/>
      <c r="AI464" s="59"/>
      <c r="AJ464" s="59"/>
      <c r="AK464" s="59"/>
      <c r="AL464" s="59"/>
      <c r="AM464" s="59"/>
    </row>
    <row r="465" spans="1:39" ht="15.75" customHeight="1" x14ac:dyDescent="0.25">
      <c r="A465" s="59"/>
      <c r="B465" s="59"/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  <c r="AF465" s="59"/>
      <c r="AG465" s="59"/>
      <c r="AH465" s="59"/>
      <c r="AI465" s="59"/>
      <c r="AJ465" s="59"/>
      <c r="AK465" s="59"/>
      <c r="AL465" s="59"/>
      <c r="AM465" s="59"/>
    </row>
    <row r="466" spans="1:39" ht="15.75" customHeight="1" x14ac:dyDescent="0.25">
      <c r="A466" s="59"/>
      <c r="B466" s="59"/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  <c r="AJ466" s="59"/>
      <c r="AK466" s="59"/>
      <c r="AL466" s="59"/>
      <c r="AM466" s="59"/>
    </row>
    <row r="467" spans="1:39" ht="15.75" customHeight="1" x14ac:dyDescent="0.25">
      <c r="A467" s="59"/>
      <c r="B467" s="59"/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  <c r="AD467" s="59"/>
      <c r="AE467" s="59"/>
      <c r="AF467" s="59"/>
      <c r="AG467" s="59"/>
      <c r="AH467" s="59"/>
      <c r="AI467" s="59"/>
      <c r="AJ467" s="59"/>
      <c r="AK467" s="59"/>
      <c r="AL467" s="59"/>
      <c r="AM467" s="59"/>
    </row>
    <row r="468" spans="1:39" ht="15.75" customHeight="1" x14ac:dyDescent="0.25">
      <c r="A468" s="59"/>
      <c r="B468" s="59"/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  <c r="AD468" s="59"/>
      <c r="AE468" s="59"/>
      <c r="AF468" s="59"/>
      <c r="AG468" s="59"/>
      <c r="AH468" s="59"/>
      <c r="AI468" s="59"/>
      <c r="AJ468" s="59"/>
      <c r="AK468" s="59"/>
      <c r="AL468" s="59"/>
      <c r="AM468" s="59"/>
    </row>
    <row r="469" spans="1:39" ht="15.75" customHeight="1" x14ac:dyDescent="0.25">
      <c r="A469" s="59"/>
      <c r="B469" s="59"/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  <c r="AD469" s="59"/>
      <c r="AE469" s="59"/>
      <c r="AF469" s="59"/>
      <c r="AG469" s="59"/>
      <c r="AH469" s="59"/>
      <c r="AI469" s="59"/>
      <c r="AJ469" s="59"/>
      <c r="AK469" s="59"/>
      <c r="AL469" s="59"/>
      <c r="AM469" s="59"/>
    </row>
    <row r="470" spans="1:39" ht="15.75" customHeight="1" x14ac:dyDescent="0.25">
      <c r="A470" s="59"/>
      <c r="B470" s="59"/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  <c r="AD470" s="59"/>
      <c r="AE470" s="59"/>
      <c r="AF470" s="59"/>
      <c r="AG470" s="59"/>
      <c r="AH470" s="59"/>
      <c r="AI470" s="59"/>
      <c r="AJ470" s="59"/>
      <c r="AK470" s="59"/>
      <c r="AL470" s="59"/>
      <c r="AM470" s="59"/>
    </row>
    <row r="471" spans="1:39" ht="15.75" customHeight="1" x14ac:dyDescent="0.25">
      <c r="A471" s="59"/>
      <c r="B471" s="59"/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  <c r="AD471" s="59"/>
      <c r="AE471" s="59"/>
      <c r="AF471" s="59"/>
      <c r="AG471" s="59"/>
      <c r="AH471" s="59"/>
      <c r="AI471" s="59"/>
      <c r="AJ471" s="59"/>
      <c r="AK471" s="59"/>
      <c r="AL471" s="59"/>
      <c r="AM471" s="59"/>
    </row>
    <row r="472" spans="1:39" ht="15.75" customHeight="1" x14ac:dyDescent="0.25">
      <c r="A472" s="59"/>
      <c r="B472" s="59"/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  <c r="AJ472" s="59"/>
      <c r="AK472" s="59"/>
      <c r="AL472" s="59"/>
      <c r="AM472" s="59"/>
    </row>
    <row r="473" spans="1:39" ht="15.75" customHeight="1" x14ac:dyDescent="0.25">
      <c r="A473" s="59"/>
      <c r="B473" s="59"/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9"/>
      <c r="AC473" s="59"/>
      <c r="AD473" s="59"/>
      <c r="AE473" s="59"/>
      <c r="AF473" s="59"/>
      <c r="AG473" s="59"/>
      <c r="AH473" s="59"/>
      <c r="AI473" s="59"/>
      <c r="AJ473" s="59"/>
      <c r="AK473" s="59"/>
      <c r="AL473" s="59"/>
      <c r="AM473" s="59"/>
    </row>
    <row r="474" spans="1:39" ht="15.75" customHeight="1" x14ac:dyDescent="0.25">
      <c r="A474" s="59"/>
      <c r="B474" s="59"/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9"/>
      <c r="AC474" s="59"/>
      <c r="AD474" s="59"/>
      <c r="AE474" s="59"/>
      <c r="AF474" s="59"/>
      <c r="AG474" s="59"/>
      <c r="AH474" s="59"/>
      <c r="AI474" s="59"/>
      <c r="AJ474" s="59"/>
      <c r="AK474" s="59"/>
      <c r="AL474" s="59"/>
      <c r="AM474" s="59"/>
    </row>
    <row r="475" spans="1:39" ht="15.75" customHeight="1" x14ac:dyDescent="0.25">
      <c r="A475" s="59"/>
      <c r="B475" s="59"/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9"/>
      <c r="AC475" s="59"/>
      <c r="AD475" s="59"/>
      <c r="AE475" s="59"/>
      <c r="AF475" s="59"/>
      <c r="AG475" s="59"/>
      <c r="AH475" s="59"/>
      <c r="AI475" s="59"/>
      <c r="AJ475" s="59"/>
      <c r="AK475" s="59"/>
      <c r="AL475" s="59"/>
      <c r="AM475" s="59"/>
    </row>
    <row r="476" spans="1:39" ht="15.75" customHeight="1" x14ac:dyDescent="0.25">
      <c r="A476" s="59"/>
      <c r="B476" s="59"/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9"/>
      <c r="AC476" s="59"/>
      <c r="AD476" s="59"/>
      <c r="AE476" s="59"/>
      <c r="AF476" s="59"/>
      <c r="AG476" s="59"/>
      <c r="AH476" s="59"/>
      <c r="AI476" s="59"/>
      <c r="AJ476" s="59"/>
      <c r="AK476" s="59"/>
      <c r="AL476" s="59"/>
      <c r="AM476" s="59"/>
    </row>
    <row r="477" spans="1:39" ht="15.75" customHeight="1" x14ac:dyDescent="0.25">
      <c r="A477" s="59"/>
      <c r="B477" s="59"/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/>
      <c r="AI477" s="59"/>
      <c r="AJ477" s="59"/>
      <c r="AK477" s="59"/>
      <c r="AL477" s="59"/>
      <c r="AM477" s="59"/>
    </row>
    <row r="478" spans="1:39" ht="15.75" customHeight="1" x14ac:dyDescent="0.25">
      <c r="A478" s="59"/>
      <c r="B478" s="59"/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9"/>
      <c r="AC478" s="59"/>
      <c r="AD478" s="59"/>
      <c r="AE478" s="59"/>
      <c r="AF478" s="59"/>
      <c r="AG478" s="59"/>
      <c r="AH478" s="59"/>
      <c r="AI478" s="59"/>
      <c r="AJ478" s="59"/>
      <c r="AK478" s="59"/>
      <c r="AL478" s="59"/>
      <c r="AM478" s="59"/>
    </row>
    <row r="479" spans="1:39" ht="15.75" customHeight="1" x14ac:dyDescent="0.25">
      <c r="A479" s="59"/>
      <c r="B479" s="59"/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9"/>
      <c r="AC479" s="59"/>
      <c r="AD479" s="59"/>
      <c r="AE479" s="59"/>
      <c r="AF479" s="59"/>
      <c r="AG479" s="59"/>
      <c r="AH479" s="59"/>
      <c r="AI479" s="59"/>
      <c r="AJ479" s="59"/>
      <c r="AK479" s="59"/>
      <c r="AL479" s="59"/>
      <c r="AM479" s="59"/>
    </row>
    <row r="480" spans="1:39" ht="15.75" customHeight="1" x14ac:dyDescent="0.25">
      <c r="A480" s="59"/>
      <c r="B480" s="59"/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9"/>
      <c r="AC480" s="59"/>
      <c r="AD480" s="59"/>
      <c r="AE480" s="59"/>
      <c r="AF480" s="59"/>
      <c r="AG480" s="59"/>
      <c r="AH480" s="59"/>
      <c r="AI480" s="59"/>
      <c r="AJ480" s="59"/>
      <c r="AK480" s="59"/>
      <c r="AL480" s="59"/>
      <c r="AM480" s="59"/>
    </row>
    <row r="481" spans="1:39" ht="15.75" customHeight="1" x14ac:dyDescent="0.25">
      <c r="A481" s="59"/>
      <c r="B481" s="59"/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  <c r="AJ481" s="59"/>
      <c r="AK481" s="59"/>
      <c r="AL481" s="59"/>
      <c r="AM481" s="59"/>
    </row>
    <row r="482" spans="1:39" ht="15.75" customHeight="1" x14ac:dyDescent="0.25">
      <c r="A482" s="59"/>
      <c r="B482" s="59"/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9"/>
      <c r="AC482" s="59"/>
      <c r="AD482" s="59"/>
      <c r="AE482" s="59"/>
      <c r="AF482" s="59"/>
      <c r="AG482" s="59"/>
      <c r="AH482" s="59"/>
      <c r="AI482" s="59"/>
      <c r="AJ482" s="59"/>
      <c r="AK482" s="59"/>
      <c r="AL482" s="59"/>
      <c r="AM482" s="59"/>
    </row>
    <row r="483" spans="1:39" ht="15.75" customHeight="1" x14ac:dyDescent="0.25">
      <c r="A483" s="59"/>
      <c r="B483" s="59"/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9"/>
      <c r="AC483" s="59"/>
      <c r="AD483" s="59"/>
      <c r="AE483" s="59"/>
      <c r="AF483" s="59"/>
      <c r="AG483" s="59"/>
      <c r="AH483" s="59"/>
      <c r="AI483" s="59"/>
      <c r="AJ483" s="59"/>
      <c r="AK483" s="59"/>
      <c r="AL483" s="59"/>
      <c r="AM483" s="59"/>
    </row>
    <row r="484" spans="1:39" ht="15.75" customHeight="1" x14ac:dyDescent="0.25">
      <c r="A484" s="59"/>
      <c r="B484" s="59"/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9"/>
      <c r="AC484" s="59"/>
      <c r="AD484" s="59"/>
      <c r="AE484" s="59"/>
      <c r="AF484" s="59"/>
      <c r="AG484" s="59"/>
      <c r="AH484" s="59"/>
      <c r="AI484" s="59"/>
      <c r="AJ484" s="59"/>
      <c r="AK484" s="59"/>
      <c r="AL484" s="59"/>
      <c r="AM484" s="59"/>
    </row>
    <row r="485" spans="1:39" ht="15.75" customHeight="1" x14ac:dyDescent="0.25">
      <c r="A485" s="59"/>
      <c r="B485" s="59"/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9"/>
      <c r="AC485" s="59"/>
      <c r="AD485" s="59"/>
      <c r="AE485" s="59"/>
      <c r="AF485" s="59"/>
      <c r="AG485" s="59"/>
      <c r="AH485" s="59"/>
      <c r="AI485" s="59"/>
      <c r="AJ485" s="59"/>
      <c r="AK485" s="59"/>
      <c r="AL485" s="59"/>
      <c r="AM485" s="59"/>
    </row>
    <row r="486" spans="1:39" ht="15.75" customHeight="1" x14ac:dyDescent="0.25">
      <c r="A486" s="59"/>
      <c r="B486" s="59"/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9"/>
      <c r="AC486" s="59"/>
      <c r="AD486" s="59"/>
      <c r="AE486" s="59"/>
      <c r="AF486" s="59"/>
      <c r="AG486" s="59"/>
      <c r="AH486" s="59"/>
      <c r="AI486" s="59"/>
      <c r="AJ486" s="59"/>
      <c r="AK486" s="59"/>
      <c r="AL486" s="59"/>
      <c r="AM486" s="59"/>
    </row>
    <row r="487" spans="1:39" ht="15.75" customHeight="1" x14ac:dyDescent="0.25">
      <c r="A487" s="59"/>
      <c r="B487" s="59"/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9"/>
      <c r="AC487" s="59"/>
      <c r="AD487" s="59"/>
      <c r="AE487" s="59"/>
      <c r="AF487" s="59"/>
      <c r="AG487" s="59"/>
      <c r="AH487" s="59"/>
      <c r="AI487" s="59"/>
      <c r="AJ487" s="59"/>
      <c r="AK487" s="59"/>
      <c r="AL487" s="59"/>
      <c r="AM487" s="59"/>
    </row>
    <row r="488" spans="1:39" ht="15.75" customHeight="1" x14ac:dyDescent="0.25">
      <c r="A488" s="59"/>
      <c r="B488" s="59"/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  <c r="AH488" s="59"/>
      <c r="AI488" s="59"/>
      <c r="AJ488" s="59"/>
      <c r="AK488" s="59"/>
      <c r="AL488" s="59"/>
      <c r="AM488" s="59"/>
    </row>
    <row r="489" spans="1:39" ht="15.75" customHeight="1" x14ac:dyDescent="0.25">
      <c r="A489" s="59"/>
      <c r="B489" s="59"/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9"/>
      <c r="AC489" s="59"/>
      <c r="AD489" s="59"/>
      <c r="AE489" s="59"/>
      <c r="AF489" s="59"/>
      <c r="AG489" s="59"/>
      <c r="AH489" s="59"/>
      <c r="AI489" s="59"/>
      <c r="AJ489" s="59"/>
      <c r="AK489" s="59"/>
      <c r="AL489" s="59"/>
      <c r="AM489" s="59"/>
    </row>
    <row r="490" spans="1:39" ht="15.75" customHeight="1" x14ac:dyDescent="0.25">
      <c r="A490" s="59"/>
      <c r="B490" s="59"/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9"/>
      <c r="AC490" s="59"/>
      <c r="AD490" s="59"/>
      <c r="AE490" s="59"/>
      <c r="AF490" s="59"/>
      <c r="AG490" s="59"/>
      <c r="AH490" s="59"/>
      <c r="AI490" s="59"/>
      <c r="AJ490" s="59"/>
      <c r="AK490" s="59"/>
      <c r="AL490" s="59"/>
      <c r="AM490" s="59"/>
    </row>
    <row r="491" spans="1:39" ht="15.75" customHeight="1" x14ac:dyDescent="0.25">
      <c r="A491" s="59"/>
      <c r="B491" s="59"/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  <c r="AA491" s="59"/>
      <c r="AB491" s="59"/>
      <c r="AC491" s="59"/>
      <c r="AD491" s="59"/>
      <c r="AE491" s="59"/>
      <c r="AF491" s="59"/>
      <c r="AG491" s="59"/>
      <c r="AH491" s="59"/>
      <c r="AI491" s="59"/>
      <c r="AJ491" s="59"/>
      <c r="AK491" s="59"/>
      <c r="AL491" s="59"/>
      <c r="AM491" s="59"/>
    </row>
    <row r="492" spans="1:39" ht="15.75" customHeight="1" x14ac:dyDescent="0.25">
      <c r="A492" s="59"/>
      <c r="B492" s="59"/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  <c r="AA492" s="59"/>
      <c r="AB492" s="59"/>
      <c r="AC492" s="59"/>
      <c r="AD492" s="59"/>
      <c r="AE492" s="59"/>
      <c r="AF492" s="59"/>
      <c r="AG492" s="59"/>
      <c r="AH492" s="59"/>
      <c r="AI492" s="59"/>
      <c r="AJ492" s="59"/>
      <c r="AK492" s="59"/>
      <c r="AL492" s="59"/>
      <c r="AM492" s="59"/>
    </row>
    <row r="493" spans="1:39" ht="15.75" customHeight="1" x14ac:dyDescent="0.25">
      <c r="A493" s="59"/>
      <c r="B493" s="59"/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  <c r="AA493" s="59"/>
      <c r="AB493" s="59"/>
      <c r="AC493" s="59"/>
      <c r="AD493" s="59"/>
      <c r="AE493" s="59"/>
      <c r="AF493" s="59"/>
      <c r="AG493" s="59"/>
      <c r="AH493" s="59"/>
      <c r="AI493" s="59"/>
      <c r="AJ493" s="59"/>
      <c r="AK493" s="59"/>
      <c r="AL493" s="59"/>
      <c r="AM493" s="59"/>
    </row>
    <row r="494" spans="1:39" ht="15.75" customHeight="1" x14ac:dyDescent="0.25">
      <c r="A494" s="59"/>
      <c r="B494" s="59"/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  <c r="AA494" s="59"/>
      <c r="AB494" s="59"/>
      <c r="AC494" s="59"/>
      <c r="AD494" s="59"/>
      <c r="AE494" s="59"/>
      <c r="AF494" s="59"/>
      <c r="AG494" s="59"/>
      <c r="AH494" s="59"/>
      <c r="AI494" s="59"/>
      <c r="AJ494" s="59"/>
      <c r="AK494" s="59"/>
      <c r="AL494" s="59"/>
      <c r="AM494" s="59"/>
    </row>
    <row r="495" spans="1:39" ht="15.75" customHeight="1" x14ac:dyDescent="0.25">
      <c r="A495" s="59"/>
      <c r="B495" s="59"/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  <c r="AA495" s="59"/>
      <c r="AB495" s="59"/>
      <c r="AC495" s="59"/>
      <c r="AD495" s="59"/>
      <c r="AE495" s="59"/>
      <c r="AF495" s="59"/>
      <c r="AG495" s="59"/>
      <c r="AH495" s="59"/>
      <c r="AI495" s="59"/>
      <c r="AJ495" s="59"/>
      <c r="AK495" s="59"/>
      <c r="AL495" s="59"/>
      <c r="AM495" s="59"/>
    </row>
    <row r="496" spans="1:39" ht="15.75" customHeight="1" x14ac:dyDescent="0.25">
      <c r="A496" s="59"/>
      <c r="B496" s="59"/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  <c r="AA496" s="59"/>
      <c r="AB496" s="59"/>
      <c r="AC496" s="59"/>
      <c r="AD496" s="59"/>
      <c r="AE496" s="59"/>
      <c r="AF496" s="59"/>
      <c r="AG496" s="59"/>
      <c r="AH496" s="59"/>
      <c r="AI496" s="59"/>
      <c r="AJ496" s="59"/>
      <c r="AK496" s="59"/>
      <c r="AL496" s="59"/>
      <c r="AM496" s="59"/>
    </row>
    <row r="497" spans="1:39" ht="15.75" customHeight="1" x14ac:dyDescent="0.25">
      <c r="A497" s="59"/>
      <c r="B497" s="59"/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  <c r="AA497" s="59"/>
      <c r="AB497" s="59"/>
      <c r="AC497" s="59"/>
      <c r="AD497" s="59"/>
      <c r="AE497" s="59"/>
      <c r="AF497" s="59"/>
      <c r="AG497" s="59"/>
      <c r="AH497" s="59"/>
      <c r="AI497" s="59"/>
      <c r="AJ497" s="59"/>
      <c r="AK497" s="59"/>
      <c r="AL497" s="59"/>
      <c r="AM497" s="59"/>
    </row>
    <row r="498" spans="1:39" ht="15.75" customHeight="1" x14ac:dyDescent="0.25">
      <c r="A498" s="59"/>
      <c r="B498" s="59"/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  <c r="AA498" s="59"/>
      <c r="AB498" s="59"/>
      <c r="AC498" s="59"/>
      <c r="AD498" s="59"/>
      <c r="AE498" s="59"/>
      <c r="AF498" s="59"/>
      <c r="AG498" s="59"/>
      <c r="AH498" s="59"/>
      <c r="AI498" s="59"/>
      <c r="AJ498" s="59"/>
      <c r="AK498" s="59"/>
      <c r="AL498" s="59"/>
      <c r="AM498" s="59"/>
    </row>
    <row r="499" spans="1:39" ht="15.75" customHeight="1" x14ac:dyDescent="0.25">
      <c r="A499" s="59"/>
      <c r="B499" s="59"/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  <c r="AA499" s="59"/>
      <c r="AB499" s="59"/>
      <c r="AC499" s="59"/>
      <c r="AD499" s="59"/>
      <c r="AE499" s="59"/>
      <c r="AF499" s="59"/>
      <c r="AG499" s="59"/>
      <c r="AH499" s="59"/>
      <c r="AI499" s="59"/>
      <c r="AJ499" s="59"/>
      <c r="AK499" s="59"/>
      <c r="AL499" s="59"/>
      <c r="AM499" s="59"/>
    </row>
    <row r="500" spans="1:39" ht="15.75" customHeight="1" x14ac:dyDescent="0.25">
      <c r="A500" s="59"/>
      <c r="B500" s="59"/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  <c r="AA500" s="59"/>
      <c r="AB500" s="59"/>
      <c r="AC500" s="59"/>
      <c r="AD500" s="59"/>
      <c r="AE500" s="59"/>
      <c r="AF500" s="59"/>
      <c r="AG500" s="59"/>
      <c r="AH500" s="59"/>
      <c r="AI500" s="59"/>
      <c r="AJ500" s="59"/>
      <c r="AK500" s="59"/>
      <c r="AL500" s="59"/>
      <c r="AM500" s="59"/>
    </row>
    <row r="501" spans="1:39" ht="15.75" customHeight="1" x14ac:dyDescent="0.25">
      <c r="A501" s="59"/>
      <c r="B501" s="59"/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  <c r="AA501" s="59"/>
      <c r="AB501" s="59"/>
      <c r="AC501" s="59"/>
      <c r="AD501" s="59"/>
      <c r="AE501" s="59"/>
      <c r="AF501" s="59"/>
      <c r="AG501" s="59"/>
      <c r="AH501" s="59"/>
      <c r="AI501" s="59"/>
      <c r="AJ501" s="59"/>
      <c r="AK501" s="59"/>
      <c r="AL501" s="59"/>
      <c r="AM501" s="59"/>
    </row>
    <row r="502" spans="1:39" ht="15.75" customHeight="1" x14ac:dyDescent="0.25">
      <c r="A502" s="59"/>
      <c r="B502" s="59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  <c r="AA502" s="59"/>
      <c r="AB502" s="59"/>
      <c r="AC502" s="59"/>
      <c r="AD502" s="59"/>
      <c r="AE502" s="59"/>
      <c r="AF502" s="59"/>
      <c r="AG502" s="59"/>
      <c r="AH502" s="59"/>
      <c r="AI502" s="59"/>
      <c r="AJ502" s="59"/>
      <c r="AK502" s="59"/>
      <c r="AL502" s="59"/>
      <c r="AM502" s="59"/>
    </row>
    <row r="503" spans="1:39" ht="15.75" customHeight="1" x14ac:dyDescent="0.25">
      <c r="A503" s="59"/>
      <c r="B503" s="59"/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  <c r="AA503" s="59"/>
      <c r="AB503" s="59"/>
      <c r="AC503" s="59"/>
      <c r="AD503" s="59"/>
      <c r="AE503" s="59"/>
      <c r="AF503" s="59"/>
      <c r="AG503" s="59"/>
      <c r="AH503" s="59"/>
      <c r="AI503" s="59"/>
      <c r="AJ503" s="59"/>
      <c r="AK503" s="59"/>
      <c r="AL503" s="59"/>
      <c r="AM503" s="59"/>
    </row>
    <row r="504" spans="1:39" ht="15.75" customHeight="1" x14ac:dyDescent="0.25">
      <c r="A504" s="59"/>
      <c r="B504" s="59"/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  <c r="AA504" s="59"/>
      <c r="AB504" s="59"/>
      <c r="AC504" s="59"/>
      <c r="AD504" s="59"/>
      <c r="AE504" s="59"/>
      <c r="AF504" s="59"/>
      <c r="AG504" s="59"/>
      <c r="AH504" s="59"/>
      <c r="AI504" s="59"/>
      <c r="AJ504" s="59"/>
      <c r="AK504" s="59"/>
      <c r="AL504" s="59"/>
      <c r="AM504" s="59"/>
    </row>
    <row r="505" spans="1:39" ht="15.75" customHeight="1" x14ac:dyDescent="0.25">
      <c r="A505" s="59"/>
      <c r="B505" s="59"/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  <c r="AA505" s="59"/>
      <c r="AB505" s="59"/>
      <c r="AC505" s="59"/>
      <c r="AD505" s="59"/>
      <c r="AE505" s="59"/>
      <c r="AF505" s="59"/>
      <c r="AG505" s="59"/>
      <c r="AH505" s="59"/>
      <c r="AI505" s="59"/>
      <c r="AJ505" s="59"/>
      <c r="AK505" s="59"/>
      <c r="AL505" s="59"/>
      <c r="AM505" s="59"/>
    </row>
    <row r="506" spans="1:39" ht="15.75" customHeight="1" x14ac:dyDescent="0.25">
      <c r="A506" s="59"/>
      <c r="B506" s="59"/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  <c r="AA506" s="59"/>
      <c r="AB506" s="59"/>
      <c r="AC506" s="59"/>
      <c r="AD506" s="59"/>
      <c r="AE506" s="59"/>
      <c r="AF506" s="59"/>
      <c r="AG506" s="59"/>
      <c r="AH506" s="59"/>
      <c r="AI506" s="59"/>
      <c r="AJ506" s="59"/>
      <c r="AK506" s="59"/>
      <c r="AL506" s="59"/>
      <c r="AM506" s="59"/>
    </row>
    <row r="507" spans="1:39" ht="15.75" customHeight="1" x14ac:dyDescent="0.25">
      <c r="A507" s="59"/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  <c r="AA507" s="59"/>
      <c r="AB507" s="59"/>
      <c r="AC507" s="59"/>
      <c r="AD507" s="59"/>
      <c r="AE507" s="59"/>
      <c r="AF507" s="59"/>
      <c r="AG507" s="59"/>
      <c r="AH507" s="59"/>
      <c r="AI507" s="59"/>
      <c r="AJ507" s="59"/>
      <c r="AK507" s="59"/>
      <c r="AL507" s="59"/>
      <c r="AM507" s="59"/>
    </row>
    <row r="508" spans="1:39" ht="15.75" customHeight="1" x14ac:dyDescent="0.25">
      <c r="A508" s="59"/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  <c r="AA508" s="59"/>
      <c r="AB508" s="59"/>
      <c r="AC508" s="59"/>
      <c r="AD508" s="59"/>
      <c r="AE508" s="59"/>
      <c r="AF508" s="59"/>
      <c r="AG508" s="59"/>
      <c r="AH508" s="59"/>
      <c r="AI508" s="59"/>
      <c r="AJ508" s="59"/>
      <c r="AK508" s="59"/>
      <c r="AL508" s="59"/>
      <c r="AM508" s="59"/>
    </row>
    <row r="509" spans="1:39" ht="15.75" customHeight="1" x14ac:dyDescent="0.25">
      <c r="A509" s="59"/>
      <c r="B509" s="59"/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  <c r="AA509" s="59"/>
      <c r="AB509" s="59"/>
      <c r="AC509" s="59"/>
      <c r="AD509" s="59"/>
      <c r="AE509" s="59"/>
      <c r="AF509" s="59"/>
      <c r="AG509" s="59"/>
      <c r="AH509" s="59"/>
      <c r="AI509" s="59"/>
      <c r="AJ509" s="59"/>
      <c r="AK509" s="59"/>
      <c r="AL509" s="59"/>
      <c r="AM509" s="59"/>
    </row>
    <row r="510" spans="1:39" ht="15.75" customHeight="1" x14ac:dyDescent="0.25">
      <c r="A510" s="59"/>
      <c r="B510" s="59"/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  <c r="AA510" s="59"/>
      <c r="AB510" s="59"/>
      <c r="AC510" s="59"/>
      <c r="AD510" s="59"/>
      <c r="AE510" s="59"/>
      <c r="AF510" s="59"/>
      <c r="AG510" s="59"/>
      <c r="AH510" s="59"/>
      <c r="AI510" s="59"/>
      <c r="AJ510" s="59"/>
      <c r="AK510" s="59"/>
      <c r="AL510" s="59"/>
      <c r="AM510" s="59"/>
    </row>
    <row r="511" spans="1:39" ht="15.75" customHeight="1" x14ac:dyDescent="0.25">
      <c r="A511" s="59"/>
      <c r="B511" s="59"/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  <c r="AA511" s="59"/>
      <c r="AB511" s="59"/>
      <c r="AC511" s="59"/>
      <c r="AD511" s="59"/>
      <c r="AE511" s="59"/>
      <c r="AF511" s="59"/>
      <c r="AG511" s="59"/>
      <c r="AH511" s="59"/>
      <c r="AI511" s="59"/>
      <c r="AJ511" s="59"/>
      <c r="AK511" s="59"/>
      <c r="AL511" s="59"/>
      <c r="AM511" s="59"/>
    </row>
    <row r="512" spans="1:39" ht="15.75" customHeight="1" x14ac:dyDescent="0.25">
      <c r="A512" s="59"/>
      <c r="B512" s="59"/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  <c r="AA512" s="59"/>
      <c r="AB512" s="59"/>
      <c r="AC512" s="59"/>
      <c r="AD512" s="59"/>
      <c r="AE512" s="59"/>
      <c r="AF512" s="59"/>
      <c r="AG512" s="59"/>
      <c r="AH512" s="59"/>
      <c r="AI512" s="59"/>
      <c r="AJ512" s="59"/>
      <c r="AK512" s="59"/>
      <c r="AL512" s="59"/>
      <c r="AM512" s="59"/>
    </row>
    <row r="513" spans="1:39" ht="15.75" customHeight="1" x14ac:dyDescent="0.25">
      <c r="A513" s="59"/>
      <c r="B513" s="59"/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  <c r="AA513" s="59"/>
      <c r="AB513" s="59"/>
      <c r="AC513" s="59"/>
      <c r="AD513" s="59"/>
      <c r="AE513" s="59"/>
      <c r="AF513" s="59"/>
      <c r="AG513" s="59"/>
      <c r="AH513" s="59"/>
      <c r="AI513" s="59"/>
      <c r="AJ513" s="59"/>
      <c r="AK513" s="59"/>
      <c r="AL513" s="59"/>
      <c r="AM513" s="59"/>
    </row>
    <row r="514" spans="1:39" ht="15.75" customHeight="1" x14ac:dyDescent="0.25">
      <c r="A514" s="59"/>
      <c r="B514" s="59"/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  <c r="AA514" s="59"/>
      <c r="AB514" s="59"/>
      <c r="AC514" s="59"/>
      <c r="AD514" s="59"/>
      <c r="AE514" s="59"/>
      <c r="AF514" s="59"/>
      <c r="AG514" s="59"/>
      <c r="AH514" s="59"/>
      <c r="AI514" s="59"/>
      <c r="AJ514" s="59"/>
      <c r="AK514" s="59"/>
      <c r="AL514" s="59"/>
      <c r="AM514" s="59"/>
    </row>
    <row r="515" spans="1:39" ht="15.75" customHeight="1" x14ac:dyDescent="0.25">
      <c r="A515" s="59"/>
      <c r="B515" s="59"/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  <c r="AA515" s="59"/>
      <c r="AB515" s="59"/>
      <c r="AC515" s="59"/>
      <c r="AD515" s="59"/>
      <c r="AE515" s="59"/>
      <c r="AF515" s="59"/>
      <c r="AG515" s="59"/>
      <c r="AH515" s="59"/>
      <c r="AI515" s="59"/>
      <c r="AJ515" s="59"/>
      <c r="AK515" s="59"/>
      <c r="AL515" s="59"/>
      <c r="AM515" s="59"/>
    </row>
    <row r="516" spans="1:39" ht="15.75" customHeight="1" x14ac:dyDescent="0.25">
      <c r="A516" s="59"/>
      <c r="B516" s="59"/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  <c r="AA516" s="59"/>
      <c r="AB516" s="59"/>
      <c r="AC516" s="59"/>
      <c r="AD516" s="59"/>
      <c r="AE516" s="59"/>
      <c r="AF516" s="59"/>
      <c r="AG516" s="59"/>
      <c r="AH516" s="59"/>
      <c r="AI516" s="59"/>
      <c r="AJ516" s="59"/>
      <c r="AK516" s="59"/>
      <c r="AL516" s="59"/>
      <c r="AM516" s="59"/>
    </row>
    <row r="517" spans="1:39" ht="15.75" customHeight="1" x14ac:dyDescent="0.25">
      <c r="A517" s="59"/>
      <c r="B517" s="59"/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  <c r="AA517" s="59"/>
      <c r="AB517" s="59"/>
      <c r="AC517" s="59"/>
      <c r="AD517" s="59"/>
      <c r="AE517" s="59"/>
      <c r="AF517" s="59"/>
      <c r="AG517" s="59"/>
      <c r="AH517" s="59"/>
      <c r="AI517" s="59"/>
      <c r="AJ517" s="59"/>
      <c r="AK517" s="59"/>
      <c r="AL517" s="59"/>
      <c r="AM517" s="59"/>
    </row>
    <row r="518" spans="1:39" ht="15.75" customHeight="1" x14ac:dyDescent="0.25">
      <c r="A518" s="59"/>
      <c r="B518" s="59"/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  <c r="AA518" s="59"/>
      <c r="AB518" s="59"/>
      <c r="AC518" s="59"/>
      <c r="AD518" s="59"/>
      <c r="AE518" s="59"/>
      <c r="AF518" s="59"/>
      <c r="AG518" s="59"/>
      <c r="AH518" s="59"/>
      <c r="AI518" s="59"/>
      <c r="AJ518" s="59"/>
      <c r="AK518" s="59"/>
      <c r="AL518" s="59"/>
      <c r="AM518" s="59"/>
    </row>
    <row r="519" spans="1:39" ht="15.75" customHeight="1" x14ac:dyDescent="0.25">
      <c r="A519" s="59"/>
      <c r="B519" s="59"/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  <c r="AA519" s="59"/>
      <c r="AB519" s="59"/>
      <c r="AC519" s="59"/>
      <c r="AD519" s="59"/>
      <c r="AE519" s="59"/>
      <c r="AF519" s="59"/>
      <c r="AG519" s="59"/>
      <c r="AH519" s="59"/>
      <c r="AI519" s="59"/>
      <c r="AJ519" s="59"/>
      <c r="AK519" s="59"/>
      <c r="AL519" s="59"/>
      <c r="AM519" s="59"/>
    </row>
    <row r="520" spans="1:39" ht="15.75" customHeight="1" x14ac:dyDescent="0.25">
      <c r="A520" s="59"/>
      <c r="B520" s="59"/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  <c r="AA520" s="59"/>
      <c r="AB520" s="59"/>
      <c r="AC520" s="59"/>
      <c r="AD520" s="59"/>
      <c r="AE520" s="59"/>
      <c r="AF520" s="59"/>
      <c r="AG520" s="59"/>
      <c r="AH520" s="59"/>
      <c r="AI520" s="59"/>
      <c r="AJ520" s="59"/>
      <c r="AK520" s="59"/>
      <c r="AL520" s="59"/>
      <c r="AM520" s="59"/>
    </row>
    <row r="521" spans="1:39" ht="15.75" customHeight="1" x14ac:dyDescent="0.25">
      <c r="A521" s="59"/>
      <c r="B521" s="59"/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  <c r="AA521" s="59"/>
      <c r="AB521" s="59"/>
      <c r="AC521" s="59"/>
      <c r="AD521" s="59"/>
      <c r="AE521" s="59"/>
      <c r="AF521" s="59"/>
      <c r="AG521" s="59"/>
      <c r="AH521" s="59"/>
      <c r="AI521" s="59"/>
      <c r="AJ521" s="59"/>
      <c r="AK521" s="59"/>
      <c r="AL521" s="59"/>
      <c r="AM521" s="59"/>
    </row>
    <row r="522" spans="1:39" ht="15.75" customHeight="1" x14ac:dyDescent="0.25">
      <c r="A522" s="59"/>
      <c r="B522" s="59"/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  <c r="AA522" s="59"/>
      <c r="AB522" s="59"/>
      <c r="AC522" s="59"/>
      <c r="AD522" s="59"/>
      <c r="AE522" s="59"/>
      <c r="AF522" s="59"/>
      <c r="AG522" s="59"/>
      <c r="AH522" s="59"/>
      <c r="AI522" s="59"/>
      <c r="AJ522" s="59"/>
      <c r="AK522" s="59"/>
      <c r="AL522" s="59"/>
      <c r="AM522" s="59"/>
    </row>
    <row r="523" spans="1:39" ht="15.75" customHeight="1" x14ac:dyDescent="0.25">
      <c r="A523" s="59"/>
      <c r="B523" s="59"/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  <c r="AA523" s="59"/>
      <c r="AB523" s="59"/>
      <c r="AC523" s="59"/>
      <c r="AD523" s="59"/>
      <c r="AE523" s="59"/>
      <c r="AF523" s="59"/>
      <c r="AG523" s="59"/>
      <c r="AH523" s="59"/>
      <c r="AI523" s="59"/>
      <c r="AJ523" s="59"/>
      <c r="AK523" s="59"/>
      <c r="AL523" s="59"/>
      <c r="AM523" s="59"/>
    </row>
    <row r="524" spans="1:39" ht="15.75" customHeight="1" x14ac:dyDescent="0.25">
      <c r="A524" s="59"/>
      <c r="B524" s="59"/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  <c r="AA524" s="59"/>
      <c r="AB524" s="59"/>
      <c r="AC524" s="59"/>
      <c r="AD524" s="59"/>
      <c r="AE524" s="59"/>
      <c r="AF524" s="59"/>
      <c r="AG524" s="59"/>
      <c r="AH524" s="59"/>
      <c r="AI524" s="59"/>
      <c r="AJ524" s="59"/>
      <c r="AK524" s="59"/>
      <c r="AL524" s="59"/>
      <c r="AM524" s="59"/>
    </row>
    <row r="525" spans="1:39" ht="15.75" customHeight="1" x14ac:dyDescent="0.25">
      <c r="A525" s="59"/>
      <c r="B525" s="59"/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  <c r="AA525" s="59"/>
      <c r="AB525" s="59"/>
      <c r="AC525" s="59"/>
      <c r="AD525" s="59"/>
      <c r="AE525" s="59"/>
      <c r="AF525" s="59"/>
      <c r="AG525" s="59"/>
      <c r="AH525" s="59"/>
      <c r="AI525" s="59"/>
      <c r="AJ525" s="59"/>
      <c r="AK525" s="59"/>
      <c r="AL525" s="59"/>
      <c r="AM525" s="59"/>
    </row>
    <row r="526" spans="1:39" ht="15.75" customHeight="1" x14ac:dyDescent="0.25">
      <c r="A526" s="59"/>
      <c r="B526" s="59"/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  <c r="AA526" s="59"/>
      <c r="AB526" s="59"/>
      <c r="AC526" s="59"/>
      <c r="AD526" s="59"/>
      <c r="AE526" s="59"/>
      <c r="AF526" s="59"/>
      <c r="AG526" s="59"/>
      <c r="AH526" s="59"/>
      <c r="AI526" s="59"/>
      <c r="AJ526" s="59"/>
      <c r="AK526" s="59"/>
      <c r="AL526" s="59"/>
      <c r="AM526" s="59"/>
    </row>
    <row r="527" spans="1:39" ht="15.75" customHeight="1" x14ac:dyDescent="0.25">
      <c r="A527" s="59"/>
      <c r="B527" s="59"/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  <c r="AA527" s="59"/>
      <c r="AB527" s="59"/>
      <c r="AC527" s="59"/>
      <c r="AD527" s="59"/>
      <c r="AE527" s="59"/>
      <c r="AF527" s="59"/>
      <c r="AG527" s="59"/>
      <c r="AH527" s="59"/>
      <c r="AI527" s="59"/>
      <c r="AJ527" s="59"/>
      <c r="AK527" s="59"/>
      <c r="AL527" s="59"/>
      <c r="AM527" s="59"/>
    </row>
    <row r="528" spans="1:39" ht="15.75" customHeight="1" x14ac:dyDescent="0.25">
      <c r="A528" s="59"/>
      <c r="B528" s="59"/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  <c r="AA528" s="59"/>
      <c r="AB528" s="59"/>
      <c r="AC528" s="59"/>
      <c r="AD528" s="59"/>
      <c r="AE528" s="59"/>
      <c r="AF528" s="59"/>
      <c r="AG528" s="59"/>
      <c r="AH528" s="59"/>
      <c r="AI528" s="59"/>
      <c r="AJ528" s="59"/>
      <c r="AK528" s="59"/>
      <c r="AL528" s="59"/>
      <c r="AM528" s="59"/>
    </row>
    <row r="529" spans="1:39" ht="15.75" customHeight="1" x14ac:dyDescent="0.25">
      <c r="A529" s="59"/>
      <c r="B529" s="59"/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  <c r="AA529" s="59"/>
      <c r="AB529" s="59"/>
      <c r="AC529" s="59"/>
      <c r="AD529" s="59"/>
      <c r="AE529" s="59"/>
      <c r="AF529" s="59"/>
      <c r="AG529" s="59"/>
      <c r="AH529" s="59"/>
      <c r="AI529" s="59"/>
      <c r="AJ529" s="59"/>
      <c r="AK529" s="59"/>
      <c r="AL529" s="59"/>
      <c r="AM529" s="59"/>
    </row>
    <row r="530" spans="1:39" ht="15.75" customHeight="1" x14ac:dyDescent="0.25">
      <c r="A530" s="59"/>
      <c r="B530" s="59"/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  <c r="AA530" s="59"/>
      <c r="AB530" s="59"/>
      <c r="AC530" s="59"/>
      <c r="AD530" s="59"/>
      <c r="AE530" s="59"/>
      <c r="AF530" s="59"/>
      <c r="AG530" s="59"/>
      <c r="AH530" s="59"/>
      <c r="AI530" s="59"/>
      <c r="AJ530" s="59"/>
      <c r="AK530" s="59"/>
      <c r="AL530" s="59"/>
      <c r="AM530" s="59"/>
    </row>
    <row r="531" spans="1:39" ht="15.75" customHeight="1" x14ac:dyDescent="0.25">
      <c r="A531" s="59"/>
      <c r="B531" s="59"/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  <c r="AA531" s="59"/>
      <c r="AB531" s="59"/>
      <c r="AC531" s="59"/>
      <c r="AD531" s="59"/>
      <c r="AE531" s="59"/>
      <c r="AF531" s="59"/>
      <c r="AG531" s="59"/>
      <c r="AH531" s="59"/>
      <c r="AI531" s="59"/>
      <c r="AJ531" s="59"/>
      <c r="AK531" s="59"/>
      <c r="AL531" s="59"/>
      <c r="AM531" s="59"/>
    </row>
    <row r="532" spans="1:39" ht="15.75" customHeight="1" x14ac:dyDescent="0.25">
      <c r="A532" s="59"/>
      <c r="B532" s="59"/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  <c r="AA532" s="59"/>
      <c r="AB532" s="59"/>
      <c r="AC532" s="59"/>
      <c r="AD532" s="59"/>
      <c r="AE532" s="59"/>
      <c r="AF532" s="59"/>
      <c r="AG532" s="59"/>
      <c r="AH532" s="59"/>
      <c r="AI532" s="59"/>
      <c r="AJ532" s="59"/>
      <c r="AK532" s="59"/>
      <c r="AL532" s="59"/>
      <c r="AM532" s="59"/>
    </row>
    <row r="533" spans="1:39" ht="15.75" customHeight="1" x14ac:dyDescent="0.25">
      <c r="A533" s="59"/>
      <c r="B533" s="59"/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  <c r="AA533" s="59"/>
      <c r="AB533" s="59"/>
      <c r="AC533" s="59"/>
      <c r="AD533" s="59"/>
      <c r="AE533" s="59"/>
      <c r="AF533" s="59"/>
      <c r="AG533" s="59"/>
      <c r="AH533" s="59"/>
      <c r="AI533" s="59"/>
      <c r="AJ533" s="59"/>
      <c r="AK533" s="59"/>
      <c r="AL533" s="59"/>
      <c r="AM533" s="59"/>
    </row>
    <row r="534" spans="1:39" ht="15.75" customHeight="1" x14ac:dyDescent="0.25">
      <c r="A534" s="59"/>
      <c r="B534" s="59"/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  <c r="AA534" s="59"/>
      <c r="AB534" s="59"/>
      <c r="AC534" s="59"/>
      <c r="AD534" s="59"/>
      <c r="AE534" s="59"/>
      <c r="AF534" s="59"/>
      <c r="AG534" s="59"/>
      <c r="AH534" s="59"/>
      <c r="AI534" s="59"/>
      <c r="AJ534" s="59"/>
      <c r="AK534" s="59"/>
      <c r="AL534" s="59"/>
      <c r="AM534" s="59"/>
    </row>
    <row r="535" spans="1:39" ht="15.75" customHeight="1" x14ac:dyDescent="0.25">
      <c r="A535" s="59"/>
      <c r="B535" s="59"/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  <c r="AA535" s="59"/>
      <c r="AB535" s="59"/>
      <c r="AC535" s="59"/>
      <c r="AD535" s="59"/>
      <c r="AE535" s="59"/>
      <c r="AF535" s="59"/>
      <c r="AG535" s="59"/>
      <c r="AH535" s="59"/>
      <c r="AI535" s="59"/>
      <c r="AJ535" s="59"/>
      <c r="AK535" s="59"/>
      <c r="AL535" s="59"/>
      <c r="AM535" s="59"/>
    </row>
    <row r="536" spans="1:39" ht="15.75" customHeight="1" x14ac:dyDescent="0.25">
      <c r="A536" s="59"/>
      <c r="B536" s="59"/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  <c r="AA536" s="59"/>
      <c r="AB536" s="59"/>
      <c r="AC536" s="59"/>
      <c r="AD536" s="59"/>
      <c r="AE536" s="59"/>
      <c r="AF536" s="59"/>
      <c r="AG536" s="59"/>
      <c r="AH536" s="59"/>
      <c r="AI536" s="59"/>
      <c r="AJ536" s="59"/>
      <c r="AK536" s="59"/>
      <c r="AL536" s="59"/>
      <c r="AM536" s="59"/>
    </row>
    <row r="537" spans="1:39" ht="15.75" customHeight="1" x14ac:dyDescent="0.25">
      <c r="A537" s="59"/>
      <c r="B537" s="59"/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  <c r="AA537" s="59"/>
      <c r="AB537" s="59"/>
      <c r="AC537" s="59"/>
      <c r="AD537" s="59"/>
      <c r="AE537" s="59"/>
      <c r="AF537" s="59"/>
      <c r="AG537" s="59"/>
      <c r="AH537" s="59"/>
      <c r="AI537" s="59"/>
      <c r="AJ537" s="59"/>
      <c r="AK537" s="59"/>
      <c r="AL537" s="59"/>
      <c r="AM537" s="59"/>
    </row>
    <row r="538" spans="1:39" ht="15.75" customHeight="1" x14ac:dyDescent="0.25">
      <c r="A538" s="59"/>
      <c r="B538" s="59"/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  <c r="AA538" s="59"/>
      <c r="AB538" s="59"/>
      <c r="AC538" s="59"/>
      <c r="AD538" s="59"/>
      <c r="AE538" s="59"/>
      <c r="AF538" s="59"/>
      <c r="AG538" s="59"/>
      <c r="AH538" s="59"/>
      <c r="AI538" s="59"/>
      <c r="AJ538" s="59"/>
      <c r="AK538" s="59"/>
      <c r="AL538" s="59"/>
      <c r="AM538" s="59"/>
    </row>
    <row r="539" spans="1:39" ht="15.75" customHeight="1" x14ac:dyDescent="0.25">
      <c r="A539" s="59"/>
      <c r="B539" s="59"/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  <c r="AA539" s="59"/>
      <c r="AB539" s="59"/>
      <c r="AC539" s="59"/>
      <c r="AD539" s="59"/>
      <c r="AE539" s="59"/>
      <c r="AF539" s="59"/>
      <c r="AG539" s="59"/>
      <c r="AH539" s="59"/>
      <c r="AI539" s="59"/>
      <c r="AJ539" s="59"/>
      <c r="AK539" s="59"/>
      <c r="AL539" s="59"/>
      <c r="AM539" s="59"/>
    </row>
    <row r="540" spans="1:39" ht="15.75" customHeight="1" x14ac:dyDescent="0.25">
      <c r="A540" s="59"/>
      <c r="B540" s="59"/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  <c r="AA540" s="59"/>
      <c r="AB540" s="59"/>
      <c r="AC540" s="59"/>
      <c r="AD540" s="59"/>
      <c r="AE540" s="59"/>
      <c r="AF540" s="59"/>
      <c r="AG540" s="59"/>
      <c r="AH540" s="59"/>
      <c r="AI540" s="59"/>
      <c r="AJ540" s="59"/>
      <c r="AK540" s="59"/>
      <c r="AL540" s="59"/>
      <c r="AM540" s="59"/>
    </row>
    <row r="541" spans="1:39" ht="15.75" customHeight="1" x14ac:dyDescent="0.25">
      <c r="A541" s="59"/>
      <c r="B541" s="59"/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  <c r="AA541" s="59"/>
      <c r="AB541" s="59"/>
      <c r="AC541" s="59"/>
      <c r="AD541" s="59"/>
      <c r="AE541" s="59"/>
      <c r="AF541" s="59"/>
      <c r="AG541" s="59"/>
      <c r="AH541" s="59"/>
      <c r="AI541" s="59"/>
      <c r="AJ541" s="59"/>
      <c r="AK541" s="59"/>
      <c r="AL541" s="59"/>
      <c r="AM541" s="59"/>
    </row>
    <row r="542" spans="1:39" ht="15.75" customHeight="1" x14ac:dyDescent="0.25">
      <c r="A542" s="59"/>
      <c r="B542" s="59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  <c r="AA542" s="59"/>
      <c r="AB542" s="59"/>
      <c r="AC542" s="59"/>
      <c r="AD542" s="59"/>
      <c r="AE542" s="59"/>
      <c r="AF542" s="59"/>
      <c r="AG542" s="59"/>
      <c r="AH542" s="59"/>
      <c r="AI542" s="59"/>
      <c r="AJ542" s="59"/>
      <c r="AK542" s="59"/>
      <c r="AL542" s="59"/>
      <c r="AM542" s="59"/>
    </row>
    <row r="543" spans="1:39" ht="15.75" customHeight="1" x14ac:dyDescent="0.25">
      <c r="A543" s="59"/>
      <c r="B543" s="59"/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  <c r="AA543" s="59"/>
      <c r="AB543" s="59"/>
      <c r="AC543" s="59"/>
      <c r="AD543" s="59"/>
      <c r="AE543" s="59"/>
      <c r="AF543" s="59"/>
      <c r="AG543" s="59"/>
      <c r="AH543" s="59"/>
      <c r="AI543" s="59"/>
      <c r="AJ543" s="59"/>
      <c r="AK543" s="59"/>
      <c r="AL543" s="59"/>
      <c r="AM543" s="59"/>
    </row>
    <row r="544" spans="1:39" ht="15.75" customHeight="1" x14ac:dyDescent="0.25">
      <c r="A544" s="59"/>
      <c r="B544" s="59"/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  <c r="AA544" s="59"/>
      <c r="AB544" s="59"/>
      <c r="AC544" s="59"/>
      <c r="AD544" s="59"/>
      <c r="AE544" s="59"/>
      <c r="AF544" s="59"/>
      <c r="AG544" s="59"/>
      <c r="AH544" s="59"/>
      <c r="AI544" s="59"/>
      <c r="AJ544" s="59"/>
      <c r="AK544" s="59"/>
      <c r="AL544" s="59"/>
      <c r="AM544" s="59"/>
    </row>
    <row r="545" spans="1:39" ht="15.75" customHeight="1" x14ac:dyDescent="0.25">
      <c r="A545" s="59"/>
      <c r="B545" s="59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  <c r="AA545" s="59"/>
      <c r="AB545" s="59"/>
      <c r="AC545" s="59"/>
      <c r="AD545" s="59"/>
      <c r="AE545" s="59"/>
      <c r="AF545" s="59"/>
      <c r="AG545" s="59"/>
      <c r="AH545" s="59"/>
      <c r="AI545" s="59"/>
      <c r="AJ545" s="59"/>
      <c r="AK545" s="59"/>
      <c r="AL545" s="59"/>
      <c r="AM545" s="59"/>
    </row>
    <row r="546" spans="1:39" ht="15.75" customHeight="1" x14ac:dyDescent="0.25">
      <c r="A546" s="59"/>
      <c r="B546" s="59"/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  <c r="AA546" s="59"/>
      <c r="AB546" s="59"/>
      <c r="AC546" s="59"/>
      <c r="AD546" s="59"/>
      <c r="AE546" s="59"/>
      <c r="AF546" s="59"/>
      <c r="AG546" s="59"/>
      <c r="AH546" s="59"/>
      <c r="AI546" s="59"/>
      <c r="AJ546" s="59"/>
      <c r="AK546" s="59"/>
      <c r="AL546" s="59"/>
      <c r="AM546" s="59"/>
    </row>
    <row r="547" spans="1:39" ht="15.75" customHeight="1" x14ac:dyDescent="0.25">
      <c r="A547" s="59"/>
      <c r="B547" s="59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  <c r="AA547" s="59"/>
      <c r="AB547" s="59"/>
      <c r="AC547" s="59"/>
      <c r="AD547" s="59"/>
      <c r="AE547" s="59"/>
      <c r="AF547" s="59"/>
      <c r="AG547" s="59"/>
      <c r="AH547" s="59"/>
      <c r="AI547" s="59"/>
      <c r="AJ547" s="59"/>
      <c r="AK547" s="59"/>
      <c r="AL547" s="59"/>
      <c r="AM547" s="59"/>
    </row>
    <row r="548" spans="1:39" ht="15.75" customHeight="1" x14ac:dyDescent="0.25">
      <c r="A548" s="59"/>
      <c r="B548" s="59"/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  <c r="AA548" s="59"/>
      <c r="AB548" s="59"/>
      <c r="AC548" s="59"/>
      <c r="AD548" s="59"/>
      <c r="AE548" s="59"/>
      <c r="AF548" s="59"/>
      <c r="AG548" s="59"/>
      <c r="AH548" s="59"/>
      <c r="AI548" s="59"/>
      <c r="AJ548" s="59"/>
      <c r="AK548" s="59"/>
      <c r="AL548" s="59"/>
      <c r="AM548" s="59"/>
    </row>
    <row r="549" spans="1:39" ht="15.75" customHeight="1" x14ac:dyDescent="0.25">
      <c r="A549" s="59"/>
      <c r="B549" s="59"/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  <c r="AA549" s="59"/>
      <c r="AB549" s="59"/>
      <c r="AC549" s="59"/>
      <c r="AD549" s="59"/>
      <c r="AE549" s="59"/>
      <c r="AF549" s="59"/>
      <c r="AG549" s="59"/>
      <c r="AH549" s="59"/>
      <c r="AI549" s="59"/>
      <c r="AJ549" s="59"/>
      <c r="AK549" s="59"/>
      <c r="AL549" s="59"/>
      <c r="AM549" s="59"/>
    </row>
    <row r="550" spans="1:39" ht="15.75" customHeight="1" x14ac:dyDescent="0.25">
      <c r="A550" s="59"/>
      <c r="B550" s="59"/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  <c r="AA550" s="59"/>
      <c r="AB550" s="59"/>
      <c r="AC550" s="59"/>
      <c r="AD550" s="59"/>
      <c r="AE550" s="59"/>
      <c r="AF550" s="59"/>
      <c r="AG550" s="59"/>
      <c r="AH550" s="59"/>
      <c r="AI550" s="59"/>
      <c r="AJ550" s="59"/>
      <c r="AK550" s="59"/>
      <c r="AL550" s="59"/>
      <c r="AM550" s="59"/>
    </row>
    <row r="551" spans="1:39" ht="15.75" customHeight="1" x14ac:dyDescent="0.25">
      <c r="A551" s="59"/>
      <c r="B551" s="59"/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  <c r="AA551" s="59"/>
      <c r="AB551" s="59"/>
      <c r="AC551" s="59"/>
      <c r="AD551" s="59"/>
      <c r="AE551" s="59"/>
      <c r="AF551" s="59"/>
      <c r="AG551" s="59"/>
      <c r="AH551" s="59"/>
      <c r="AI551" s="59"/>
      <c r="AJ551" s="59"/>
      <c r="AK551" s="59"/>
      <c r="AL551" s="59"/>
      <c r="AM551" s="59"/>
    </row>
    <row r="552" spans="1:39" ht="15.75" customHeight="1" x14ac:dyDescent="0.25">
      <c r="A552" s="59"/>
      <c r="B552" s="59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  <c r="AA552" s="59"/>
      <c r="AB552" s="59"/>
      <c r="AC552" s="59"/>
      <c r="AD552" s="59"/>
      <c r="AE552" s="59"/>
      <c r="AF552" s="59"/>
      <c r="AG552" s="59"/>
      <c r="AH552" s="59"/>
      <c r="AI552" s="59"/>
      <c r="AJ552" s="59"/>
      <c r="AK552" s="59"/>
      <c r="AL552" s="59"/>
      <c r="AM552" s="59"/>
    </row>
    <row r="553" spans="1:39" ht="15.75" customHeight="1" x14ac:dyDescent="0.25">
      <c r="A553" s="59"/>
      <c r="B553" s="59"/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  <c r="AA553" s="59"/>
      <c r="AB553" s="59"/>
      <c r="AC553" s="59"/>
      <c r="AD553" s="59"/>
      <c r="AE553" s="59"/>
      <c r="AF553" s="59"/>
      <c r="AG553" s="59"/>
      <c r="AH553" s="59"/>
      <c r="AI553" s="59"/>
      <c r="AJ553" s="59"/>
      <c r="AK553" s="59"/>
      <c r="AL553" s="59"/>
      <c r="AM553" s="59"/>
    </row>
    <row r="554" spans="1:39" ht="15.75" customHeight="1" x14ac:dyDescent="0.25">
      <c r="A554" s="59"/>
      <c r="B554" s="59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  <c r="AA554" s="59"/>
      <c r="AB554" s="59"/>
      <c r="AC554" s="59"/>
      <c r="AD554" s="59"/>
      <c r="AE554" s="59"/>
      <c r="AF554" s="59"/>
      <c r="AG554" s="59"/>
      <c r="AH554" s="59"/>
      <c r="AI554" s="59"/>
      <c r="AJ554" s="59"/>
      <c r="AK554" s="59"/>
      <c r="AL554" s="59"/>
      <c r="AM554" s="59"/>
    </row>
    <row r="555" spans="1:39" ht="15.75" customHeight="1" x14ac:dyDescent="0.25">
      <c r="A555" s="59"/>
      <c r="B555" s="59"/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  <c r="AA555" s="59"/>
      <c r="AB555" s="59"/>
      <c r="AC555" s="59"/>
      <c r="AD555" s="59"/>
      <c r="AE555" s="59"/>
      <c r="AF555" s="59"/>
      <c r="AG555" s="59"/>
      <c r="AH555" s="59"/>
      <c r="AI555" s="59"/>
      <c r="AJ555" s="59"/>
      <c r="AK555" s="59"/>
      <c r="AL555" s="59"/>
      <c r="AM555" s="59"/>
    </row>
    <row r="556" spans="1:39" ht="15.75" customHeight="1" x14ac:dyDescent="0.25">
      <c r="A556" s="59"/>
      <c r="B556" s="59"/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  <c r="AA556" s="59"/>
      <c r="AB556" s="59"/>
      <c r="AC556" s="59"/>
      <c r="AD556" s="59"/>
      <c r="AE556" s="59"/>
      <c r="AF556" s="59"/>
      <c r="AG556" s="59"/>
      <c r="AH556" s="59"/>
      <c r="AI556" s="59"/>
      <c r="AJ556" s="59"/>
      <c r="AK556" s="59"/>
      <c r="AL556" s="59"/>
      <c r="AM556" s="59"/>
    </row>
    <row r="557" spans="1:39" ht="15.75" customHeight="1" x14ac:dyDescent="0.25">
      <c r="A557" s="59"/>
      <c r="B557" s="59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  <c r="AA557" s="59"/>
      <c r="AB557" s="59"/>
      <c r="AC557" s="59"/>
      <c r="AD557" s="59"/>
      <c r="AE557" s="59"/>
      <c r="AF557" s="59"/>
      <c r="AG557" s="59"/>
      <c r="AH557" s="59"/>
      <c r="AI557" s="59"/>
      <c r="AJ557" s="59"/>
      <c r="AK557" s="59"/>
      <c r="AL557" s="59"/>
      <c r="AM557" s="59"/>
    </row>
    <row r="558" spans="1:39" ht="15.75" customHeight="1" x14ac:dyDescent="0.25">
      <c r="A558" s="59"/>
      <c r="B558" s="59"/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  <c r="AA558" s="59"/>
      <c r="AB558" s="59"/>
      <c r="AC558" s="59"/>
      <c r="AD558" s="59"/>
      <c r="AE558" s="59"/>
      <c r="AF558" s="59"/>
      <c r="AG558" s="59"/>
      <c r="AH558" s="59"/>
      <c r="AI558" s="59"/>
      <c r="AJ558" s="59"/>
      <c r="AK558" s="59"/>
      <c r="AL558" s="59"/>
      <c r="AM558" s="59"/>
    </row>
    <row r="559" spans="1:39" ht="15.75" customHeight="1" x14ac:dyDescent="0.25">
      <c r="A559" s="59"/>
      <c r="B559" s="59"/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  <c r="AA559" s="59"/>
      <c r="AB559" s="59"/>
      <c r="AC559" s="59"/>
      <c r="AD559" s="59"/>
      <c r="AE559" s="59"/>
      <c r="AF559" s="59"/>
      <c r="AG559" s="59"/>
      <c r="AH559" s="59"/>
      <c r="AI559" s="59"/>
      <c r="AJ559" s="59"/>
      <c r="AK559" s="59"/>
      <c r="AL559" s="59"/>
      <c r="AM559" s="59"/>
    </row>
    <row r="560" spans="1:39" ht="15.75" customHeight="1" x14ac:dyDescent="0.25">
      <c r="A560" s="59"/>
      <c r="B560" s="59"/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  <c r="AA560" s="59"/>
      <c r="AB560" s="59"/>
      <c r="AC560" s="59"/>
      <c r="AD560" s="59"/>
      <c r="AE560" s="59"/>
      <c r="AF560" s="59"/>
      <c r="AG560" s="59"/>
      <c r="AH560" s="59"/>
      <c r="AI560" s="59"/>
      <c r="AJ560" s="59"/>
      <c r="AK560" s="59"/>
      <c r="AL560" s="59"/>
      <c r="AM560" s="59"/>
    </row>
    <row r="561" spans="1:39" ht="15.75" customHeight="1" x14ac:dyDescent="0.25">
      <c r="A561" s="59"/>
      <c r="B561" s="59"/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  <c r="AA561" s="59"/>
      <c r="AB561" s="59"/>
      <c r="AC561" s="59"/>
      <c r="AD561" s="59"/>
      <c r="AE561" s="59"/>
      <c r="AF561" s="59"/>
      <c r="AG561" s="59"/>
      <c r="AH561" s="59"/>
      <c r="AI561" s="59"/>
      <c r="AJ561" s="59"/>
      <c r="AK561" s="59"/>
      <c r="AL561" s="59"/>
      <c r="AM561" s="59"/>
    </row>
    <row r="562" spans="1:39" ht="15.75" customHeight="1" x14ac:dyDescent="0.25">
      <c r="A562" s="59"/>
      <c r="B562" s="59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  <c r="AA562" s="59"/>
      <c r="AB562" s="59"/>
      <c r="AC562" s="59"/>
      <c r="AD562" s="59"/>
      <c r="AE562" s="59"/>
      <c r="AF562" s="59"/>
      <c r="AG562" s="59"/>
      <c r="AH562" s="59"/>
      <c r="AI562" s="59"/>
      <c r="AJ562" s="59"/>
      <c r="AK562" s="59"/>
      <c r="AL562" s="59"/>
      <c r="AM562" s="59"/>
    </row>
    <row r="563" spans="1:39" ht="15.75" customHeight="1" x14ac:dyDescent="0.25">
      <c r="A563" s="59"/>
      <c r="B563" s="59"/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  <c r="AA563" s="59"/>
      <c r="AB563" s="59"/>
      <c r="AC563" s="59"/>
      <c r="AD563" s="59"/>
      <c r="AE563" s="59"/>
      <c r="AF563" s="59"/>
      <c r="AG563" s="59"/>
      <c r="AH563" s="59"/>
      <c r="AI563" s="59"/>
      <c r="AJ563" s="59"/>
      <c r="AK563" s="59"/>
      <c r="AL563" s="59"/>
      <c r="AM563" s="59"/>
    </row>
    <row r="564" spans="1:39" ht="15.75" customHeight="1" x14ac:dyDescent="0.25">
      <c r="A564" s="59"/>
      <c r="B564" s="59"/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  <c r="AA564" s="59"/>
      <c r="AB564" s="59"/>
      <c r="AC564" s="59"/>
      <c r="AD564" s="59"/>
      <c r="AE564" s="59"/>
      <c r="AF564" s="59"/>
      <c r="AG564" s="59"/>
      <c r="AH564" s="59"/>
      <c r="AI564" s="59"/>
      <c r="AJ564" s="59"/>
      <c r="AK564" s="59"/>
      <c r="AL564" s="59"/>
      <c r="AM564" s="59"/>
    </row>
    <row r="565" spans="1:39" ht="15.75" customHeight="1" x14ac:dyDescent="0.25">
      <c r="A565" s="59"/>
      <c r="B565" s="59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  <c r="AA565" s="59"/>
      <c r="AB565" s="59"/>
      <c r="AC565" s="59"/>
      <c r="AD565" s="59"/>
      <c r="AE565" s="59"/>
      <c r="AF565" s="59"/>
      <c r="AG565" s="59"/>
      <c r="AH565" s="59"/>
      <c r="AI565" s="59"/>
      <c r="AJ565" s="59"/>
      <c r="AK565" s="59"/>
      <c r="AL565" s="59"/>
      <c r="AM565" s="59"/>
    </row>
    <row r="566" spans="1:39" ht="15.75" customHeight="1" x14ac:dyDescent="0.25">
      <c r="A566" s="59"/>
      <c r="B566" s="59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  <c r="AA566" s="59"/>
      <c r="AB566" s="59"/>
      <c r="AC566" s="59"/>
      <c r="AD566" s="59"/>
      <c r="AE566" s="59"/>
      <c r="AF566" s="59"/>
      <c r="AG566" s="59"/>
      <c r="AH566" s="59"/>
      <c r="AI566" s="59"/>
      <c r="AJ566" s="59"/>
      <c r="AK566" s="59"/>
      <c r="AL566" s="59"/>
      <c r="AM566" s="59"/>
    </row>
    <row r="567" spans="1:39" ht="15.75" customHeight="1" x14ac:dyDescent="0.25">
      <c r="A567" s="59"/>
      <c r="B567" s="59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  <c r="AA567" s="59"/>
      <c r="AB567" s="59"/>
      <c r="AC567" s="59"/>
      <c r="AD567" s="59"/>
      <c r="AE567" s="59"/>
      <c r="AF567" s="59"/>
      <c r="AG567" s="59"/>
      <c r="AH567" s="59"/>
      <c r="AI567" s="59"/>
      <c r="AJ567" s="59"/>
      <c r="AK567" s="59"/>
      <c r="AL567" s="59"/>
      <c r="AM567" s="59"/>
    </row>
    <row r="568" spans="1:39" ht="15.75" customHeight="1" x14ac:dyDescent="0.25">
      <c r="A568" s="59"/>
      <c r="B568" s="59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  <c r="AA568" s="59"/>
      <c r="AB568" s="59"/>
      <c r="AC568" s="59"/>
      <c r="AD568" s="59"/>
      <c r="AE568" s="59"/>
      <c r="AF568" s="59"/>
      <c r="AG568" s="59"/>
      <c r="AH568" s="59"/>
      <c r="AI568" s="59"/>
      <c r="AJ568" s="59"/>
      <c r="AK568" s="59"/>
      <c r="AL568" s="59"/>
      <c r="AM568" s="59"/>
    </row>
    <row r="569" spans="1:39" ht="15.75" customHeight="1" x14ac:dyDescent="0.25">
      <c r="A569" s="59"/>
      <c r="B569" s="59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  <c r="AA569" s="59"/>
      <c r="AB569" s="59"/>
      <c r="AC569" s="59"/>
      <c r="AD569" s="59"/>
      <c r="AE569" s="59"/>
      <c r="AF569" s="59"/>
      <c r="AG569" s="59"/>
      <c r="AH569" s="59"/>
      <c r="AI569" s="59"/>
      <c r="AJ569" s="59"/>
      <c r="AK569" s="59"/>
      <c r="AL569" s="59"/>
      <c r="AM569" s="59"/>
    </row>
    <row r="570" spans="1:39" ht="15.75" customHeight="1" x14ac:dyDescent="0.25">
      <c r="A570" s="59"/>
      <c r="B570" s="59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  <c r="AA570" s="59"/>
      <c r="AB570" s="59"/>
      <c r="AC570" s="59"/>
      <c r="AD570" s="59"/>
      <c r="AE570" s="59"/>
      <c r="AF570" s="59"/>
      <c r="AG570" s="59"/>
      <c r="AH570" s="59"/>
      <c r="AI570" s="59"/>
      <c r="AJ570" s="59"/>
      <c r="AK570" s="59"/>
      <c r="AL570" s="59"/>
      <c r="AM570" s="59"/>
    </row>
    <row r="571" spans="1:39" ht="15.75" customHeight="1" x14ac:dyDescent="0.25">
      <c r="A571" s="59"/>
      <c r="B571" s="59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  <c r="AA571" s="59"/>
      <c r="AB571" s="59"/>
      <c r="AC571" s="59"/>
      <c r="AD571" s="59"/>
      <c r="AE571" s="59"/>
      <c r="AF571" s="59"/>
      <c r="AG571" s="59"/>
      <c r="AH571" s="59"/>
      <c r="AI571" s="59"/>
      <c r="AJ571" s="59"/>
      <c r="AK571" s="59"/>
      <c r="AL571" s="59"/>
      <c r="AM571" s="59"/>
    </row>
    <row r="572" spans="1:39" ht="15.75" customHeight="1" x14ac:dyDescent="0.25">
      <c r="A572" s="59"/>
      <c r="B572" s="59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  <c r="AA572" s="59"/>
      <c r="AB572" s="59"/>
      <c r="AC572" s="59"/>
      <c r="AD572" s="59"/>
      <c r="AE572" s="59"/>
      <c r="AF572" s="59"/>
      <c r="AG572" s="59"/>
      <c r="AH572" s="59"/>
      <c r="AI572" s="59"/>
      <c r="AJ572" s="59"/>
      <c r="AK572" s="59"/>
      <c r="AL572" s="59"/>
      <c r="AM572" s="59"/>
    </row>
    <row r="573" spans="1:39" ht="15.75" customHeight="1" x14ac:dyDescent="0.25">
      <c r="A573" s="59"/>
      <c r="B573" s="59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  <c r="AA573" s="59"/>
      <c r="AB573" s="59"/>
      <c r="AC573" s="59"/>
      <c r="AD573" s="59"/>
      <c r="AE573" s="59"/>
      <c r="AF573" s="59"/>
      <c r="AG573" s="59"/>
      <c r="AH573" s="59"/>
      <c r="AI573" s="59"/>
      <c r="AJ573" s="59"/>
      <c r="AK573" s="59"/>
      <c r="AL573" s="59"/>
      <c r="AM573" s="59"/>
    </row>
    <row r="574" spans="1:39" ht="15.75" customHeight="1" x14ac:dyDescent="0.25">
      <c r="A574" s="59"/>
      <c r="B574" s="59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  <c r="AA574" s="59"/>
      <c r="AB574" s="59"/>
      <c r="AC574" s="59"/>
      <c r="AD574" s="59"/>
      <c r="AE574" s="59"/>
      <c r="AF574" s="59"/>
      <c r="AG574" s="59"/>
      <c r="AH574" s="59"/>
      <c r="AI574" s="59"/>
      <c r="AJ574" s="59"/>
      <c r="AK574" s="59"/>
      <c r="AL574" s="59"/>
      <c r="AM574" s="59"/>
    </row>
    <row r="575" spans="1:39" ht="15.75" customHeight="1" x14ac:dyDescent="0.25">
      <c r="A575" s="59"/>
      <c r="B575" s="59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  <c r="AA575" s="59"/>
      <c r="AB575" s="59"/>
      <c r="AC575" s="59"/>
      <c r="AD575" s="59"/>
      <c r="AE575" s="59"/>
      <c r="AF575" s="59"/>
      <c r="AG575" s="59"/>
      <c r="AH575" s="59"/>
      <c r="AI575" s="59"/>
      <c r="AJ575" s="59"/>
      <c r="AK575" s="59"/>
      <c r="AL575" s="59"/>
      <c r="AM575" s="59"/>
    </row>
    <row r="576" spans="1:39" ht="15.75" customHeight="1" x14ac:dyDescent="0.25">
      <c r="A576" s="59"/>
      <c r="B576" s="59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  <c r="AA576" s="59"/>
      <c r="AB576" s="59"/>
      <c r="AC576" s="59"/>
      <c r="AD576" s="59"/>
      <c r="AE576" s="59"/>
      <c r="AF576" s="59"/>
      <c r="AG576" s="59"/>
      <c r="AH576" s="59"/>
      <c r="AI576" s="59"/>
      <c r="AJ576" s="59"/>
      <c r="AK576" s="59"/>
      <c r="AL576" s="59"/>
      <c r="AM576" s="59"/>
    </row>
    <row r="577" spans="1:39" ht="15.75" customHeight="1" x14ac:dyDescent="0.25">
      <c r="A577" s="59"/>
      <c r="B577" s="59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  <c r="AA577" s="59"/>
      <c r="AB577" s="59"/>
      <c r="AC577" s="59"/>
      <c r="AD577" s="59"/>
      <c r="AE577" s="59"/>
      <c r="AF577" s="59"/>
      <c r="AG577" s="59"/>
      <c r="AH577" s="59"/>
      <c r="AI577" s="59"/>
      <c r="AJ577" s="59"/>
      <c r="AK577" s="59"/>
      <c r="AL577" s="59"/>
      <c r="AM577" s="59"/>
    </row>
    <row r="578" spans="1:39" ht="15.75" customHeight="1" x14ac:dyDescent="0.25">
      <c r="A578" s="59"/>
      <c r="B578" s="59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  <c r="AA578" s="59"/>
      <c r="AB578" s="59"/>
      <c r="AC578" s="59"/>
      <c r="AD578" s="59"/>
      <c r="AE578" s="59"/>
      <c r="AF578" s="59"/>
      <c r="AG578" s="59"/>
      <c r="AH578" s="59"/>
      <c r="AI578" s="59"/>
      <c r="AJ578" s="59"/>
      <c r="AK578" s="59"/>
      <c r="AL578" s="59"/>
      <c r="AM578" s="59"/>
    </row>
    <row r="579" spans="1:39" ht="15.75" customHeight="1" x14ac:dyDescent="0.25">
      <c r="A579" s="59"/>
      <c r="B579" s="59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  <c r="AA579" s="59"/>
      <c r="AB579" s="59"/>
      <c r="AC579" s="59"/>
      <c r="AD579" s="59"/>
      <c r="AE579" s="59"/>
      <c r="AF579" s="59"/>
      <c r="AG579" s="59"/>
      <c r="AH579" s="59"/>
      <c r="AI579" s="59"/>
      <c r="AJ579" s="59"/>
      <c r="AK579" s="59"/>
      <c r="AL579" s="59"/>
      <c r="AM579" s="59"/>
    </row>
    <row r="580" spans="1:39" ht="15.75" customHeight="1" x14ac:dyDescent="0.25">
      <c r="A580" s="59"/>
      <c r="B580" s="59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  <c r="AA580" s="59"/>
      <c r="AB580" s="59"/>
      <c r="AC580" s="59"/>
      <c r="AD580" s="59"/>
      <c r="AE580" s="59"/>
      <c r="AF580" s="59"/>
      <c r="AG580" s="59"/>
      <c r="AH580" s="59"/>
      <c r="AI580" s="59"/>
      <c r="AJ580" s="59"/>
      <c r="AK580" s="59"/>
      <c r="AL580" s="59"/>
      <c r="AM580" s="59"/>
    </row>
    <row r="581" spans="1:39" ht="15.75" customHeight="1" x14ac:dyDescent="0.25">
      <c r="A581" s="59"/>
      <c r="B581" s="59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  <c r="AA581" s="59"/>
      <c r="AB581" s="59"/>
      <c r="AC581" s="59"/>
      <c r="AD581" s="59"/>
      <c r="AE581" s="59"/>
      <c r="AF581" s="59"/>
      <c r="AG581" s="59"/>
      <c r="AH581" s="59"/>
      <c r="AI581" s="59"/>
      <c r="AJ581" s="59"/>
      <c r="AK581" s="59"/>
      <c r="AL581" s="59"/>
      <c r="AM581" s="59"/>
    </row>
    <row r="582" spans="1:39" ht="15.75" customHeight="1" x14ac:dyDescent="0.25">
      <c r="A582" s="59"/>
      <c r="B582" s="59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  <c r="AA582" s="59"/>
      <c r="AB582" s="59"/>
      <c r="AC582" s="59"/>
      <c r="AD582" s="59"/>
      <c r="AE582" s="59"/>
      <c r="AF582" s="59"/>
      <c r="AG582" s="59"/>
      <c r="AH582" s="59"/>
      <c r="AI582" s="59"/>
      <c r="AJ582" s="59"/>
      <c r="AK582" s="59"/>
      <c r="AL582" s="59"/>
      <c r="AM582" s="59"/>
    </row>
    <row r="583" spans="1:39" ht="15.75" customHeight="1" x14ac:dyDescent="0.25">
      <c r="A583" s="59"/>
      <c r="B583" s="59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  <c r="AA583" s="59"/>
      <c r="AB583" s="59"/>
      <c r="AC583" s="59"/>
      <c r="AD583" s="59"/>
      <c r="AE583" s="59"/>
      <c r="AF583" s="59"/>
      <c r="AG583" s="59"/>
      <c r="AH583" s="59"/>
      <c r="AI583" s="59"/>
      <c r="AJ583" s="59"/>
      <c r="AK583" s="59"/>
      <c r="AL583" s="59"/>
      <c r="AM583" s="59"/>
    </row>
    <row r="584" spans="1:39" ht="15.75" customHeight="1" x14ac:dyDescent="0.25">
      <c r="A584" s="59"/>
      <c r="B584" s="59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  <c r="AA584" s="59"/>
      <c r="AB584" s="59"/>
      <c r="AC584" s="59"/>
      <c r="AD584" s="59"/>
      <c r="AE584" s="59"/>
      <c r="AF584" s="59"/>
      <c r="AG584" s="59"/>
      <c r="AH584" s="59"/>
      <c r="AI584" s="59"/>
      <c r="AJ584" s="59"/>
      <c r="AK584" s="59"/>
      <c r="AL584" s="59"/>
      <c r="AM584" s="59"/>
    </row>
    <row r="585" spans="1:39" ht="15.75" customHeight="1" x14ac:dyDescent="0.25">
      <c r="A585" s="59"/>
      <c r="B585" s="59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  <c r="AA585" s="59"/>
      <c r="AB585" s="59"/>
      <c r="AC585" s="59"/>
      <c r="AD585" s="59"/>
      <c r="AE585" s="59"/>
      <c r="AF585" s="59"/>
      <c r="AG585" s="59"/>
      <c r="AH585" s="59"/>
      <c r="AI585" s="59"/>
      <c r="AJ585" s="59"/>
      <c r="AK585" s="59"/>
      <c r="AL585" s="59"/>
      <c r="AM585" s="59"/>
    </row>
    <row r="586" spans="1:39" ht="15.75" customHeight="1" x14ac:dyDescent="0.25">
      <c r="A586" s="59"/>
      <c r="B586" s="59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  <c r="AA586" s="59"/>
      <c r="AB586" s="59"/>
      <c r="AC586" s="59"/>
      <c r="AD586" s="59"/>
      <c r="AE586" s="59"/>
      <c r="AF586" s="59"/>
      <c r="AG586" s="59"/>
      <c r="AH586" s="59"/>
      <c r="AI586" s="59"/>
      <c r="AJ586" s="59"/>
      <c r="AK586" s="59"/>
      <c r="AL586" s="59"/>
      <c r="AM586" s="59"/>
    </row>
    <row r="587" spans="1:39" ht="15.75" customHeight="1" x14ac:dyDescent="0.25">
      <c r="A587" s="59"/>
      <c r="B587" s="59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  <c r="AA587" s="59"/>
      <c r="AB587" s="59"/>
      <c r="AC587" s="59"/>
      <c r="AD587" s="59"/>
      <c r="AE587" s="59"/>
      <c r="AF587" s="59"/>
      <c r="AG587" s="59"/>
      <c r="AH587" s="59"/>
      <c r="AI587" s="59"/>
      <c r="AJ587" s="59"/>
      <c r="AK587" s="59"/>
      <c r="AL587" s="59"/>
      <c r="AM587" s="59"/>
    </row>
    <row r="588" spans="1:39" ht="15.75" customHeight="1" x14ac:dyDescent="0.25">
      <c r="A588" s="59"/>
      <c r="B588" s="59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  <c r="AA588" s="59"/>
      <c r="AB588" s="59"/>
      <c r="AC588" s="59"/>
      <c r="AD588" s="59"/>
      <c r="AE588" s="59"/>
      <c r="AF588" s="59"/>
      <c r="AG588" s="59"/>
      <c r="AH588" s="59"/>
      <c r="AI588" s="59"/>
      <c r="AJ588" s="59"/>
      <c r="AK588" s="59"/>
      <c r="AL588" s="59"/>
      <c r="AM588" s="59"/>
    </row>
    <row r="589" spans="1:39" ht="15.75" customHeight="1" x14ac:dyDescent="0.25">
      <c r="A589" s="59"/>
      <c r="B589" s="59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  <c r="AA589" s="59"/>
      <c r="AB589" s="59"/>
      <c r="AC589" s="59"/>
      <c r="AD589" s="59"/>
      <c r="AE589" s="59"/>
      <c r="AF589" s="59"/>
      <c r="AG589" s="59"/>
      <c r="AH589" s="59"/>
      <c r="AI589" s="59"/>
      <c r="AJ589" s="59"/>
      <c r="AK589" s="59"/>
      <c r="AL589" s="59"/>
      <c r="AM589" s="59"/>
    </row>
    <row r="590" spans="1:39" ht="15.75" customHeight="1" x14ac:dyDescent="0.25">
      <c r="A590" s="59"/>
      <c r="B590" s="59"/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  <c r="AA590" s="59"/>
      <c r="AB590" s="59"/>
      <c r="AC590" s="59"/>
      <c r="AD590" s="59"/>
      <c r="AE590" s="59"/>
      <c r="AF590" s="59"/>
      <c r="AG590" s="59"/>
      <c r="AH590" s="59"/>
      <c r="AI590" s="59"/>
      <c r="AJ590" s="59"/>
      <c r="AK590" s="59"/>
      <c r="AL590" s="59"/>
      <c r="AM590" s="59"/>
    </row>
    <row r="591" spans="1:39" ht="15.75" customHeight="1" x14ac:dyDescent="0.25">
      <c r="A591" s="59"/>
      <c r="B591" s="59"/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  <c r="AA591" s="59"/>
      <c r="AB591" s="59"/>
      <c r="AC591" s="59"/>
      <c r="AD591" s="59"/>
      <c r="AE591" s="59"/>
      <c r="AF591" s="59"/>
      <c r="AG591" s="59"/>
      <c r="AH591" s="59"/>
      <c r="AI591" s="59"/>
      <c r="AJ591" s="59"/>
      <c r="AK591" s="59"/>
      <c r="AL591" s="59"/>
      <c r="AM591" s="59"/>
    </row>
    <row r="592" spans="1:39" ht="15.75" customHeight="1" x14ac:dyDescent="0.25">
      <c r="A592" s="59"/>
      <c r="B592" s="59"/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  <c r="AA592" s="59"/>
      <c r="AB592" s="59"/>
      <c r="AC592" s="59"/>
      <c r="AD592" s="59"/>
      <c r="AE592" s="59"/>
      <c r="AF592" s="59"/>
      <c r="AG592" s="59"/>
      <c r="AH592" s="59"/>
      <c r="AI592" s="59"/>
      <c r="AJ592" s="59"/>
      <c r="AK592" s="59"/>
      <c r="AL592" s="59"/>
      <c r="AM592" s="59"/>
    </row>
    <row r="593" spans="1:39" ht="15.75" customHeight="1" x14ac:dyDescent="0.25">
      <c r="A593" s="59"/>
      <c r="B593" s="59"/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  <c r="AA593" s="59"/>
      <c r="AB593" s="59"/>
      <c r="AC593" s="59"/>
      <c r="AD593" s="59"/>
      <c r="AE593" s="59"/>
      <c r="AF593" s="59"/>
      <c r="AG593" s="59"/>
      <c r="AH593" s="59"/>
      <c r="AI593" s="59"/>
      <c r="AJ593" s="59"/>
      <c r="AK593" s="59"/>
      <c r="AL593" s="59"/>
      <c r="AM593" s="59"/>
    </row>
    <row r="594" spans="1:39" ht="15.75" customHeight="1" x14ac:dyDescent="0.25">
      <c r="A594" s="59"/>
      <c r="B594" s="59"/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  <c r="AA594" s="59"/>
      <c r="AB594" s="59"/>
      <c r="AC594" s="59"/>
      <c r="AD594" s="59"/>
      <c r="AE594" s="59"/>
      <c r="AF594" s="59"/>
      <c r="AG594" s="59"/>
      <c r="AH594" s="59"/>
      <c r="AI594" s="59"/>
      <c r="AJ594" s="59"/>
      <c r="AK594" s="59"/>
      <c r="AL594" s="59"/>
      <c r="AM594" s="59"/>
    </row>
    <row r="595" spans="1:39" ht="15.75" customHeight="1" x14ac:dyDescent="0.25">
      <c r="A595" s="59"/>
      <c r="B595" s="59"/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  <c r="AA595" s="59"/>
      <c r="AB595" s="59"/>
      <c r="AC595" s="59"/>
      <c r="AD595" s="59"/>
      <c r="AE595" s="59"/>
      <c r="AF595" s="59"/>
      <c r="AG595" s="59"/>
      <c r="AH595" s="59"/>
      <c r="AI595" s="59"/>
      <c r="AJ595" s="59"/>
      <c r="AK595" s="59"/>
      <c r="AL595" s="59"/>
      <c r="AM595" s="59"/>
    </row>
    <row r="596" spans="1:39" ht="15.75" customHeight="1" x14ac:dyDescent="0.25">
      <c r="A596" s="59"/>
      <c r="B596" s="59"/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  <c r="AA596" s="59"/>
      <c r="AB596" s="59"/>
      <c r="AC596" s="59"/>
      <c r="AD596" s="59"/>
      <c r="AE596" s="59"/>
      <c r="AF596" s="59"/>
      <c r="AG596" s="59"/>
      <c r="AH596" s="59"/>
      <c r="AI596" s="59"/>
      <c r="AJ596" s="59"/>
      <c r="AK596" s="59"/>
      <c r="AL596" s="59"/>
      <c r="AM596" s="59"/>
    </row>
    <row r="597" spans="1:39" ht="15.75" customHeight="1" x14ac:dyDescent="0.25">
      <c r="A597" s="59"/>
      <c r="B597" s="59"/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  <c r="AA597" s="59"/>
      <c r="AB597" s="59"/>
      <c r="AC597" s="59"/>
      <c r="AD597" s="59"/>
      <c r="AE597" s="59"/>
      <c r="AF597" s="59"/>
      <c r="AG597" s="59"/>
      <c r="AH597" s="59"/>
      <c r="AI597" s="59"/>
      <c r="AJ597" s="59"/>
      <c r="AK597" s="59"/>
      <c r="AL597" s="59"/>
      <c r="AM597" s="59"/>
    </row>
    <row r="598" spans="1:39" ht="15.75" customHeight="1" x14ac:dyDescent="0.25">
      <c r="A598" s="59"/>
      <c r="B598" s="59"/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  <c r="AA598" s="59"/>
      <c r="AB598" s="59"/>
      <c r="AC598" s="59"/>
      <c r="AD598" s="59"/>
      <c r="AE598" s="59"/>
      <c r="AF598" s="59"/>
      <c r="AG598" s="59"/>
      <c r="AH598" s="59"/>
      <c r="AI598" s="59"/>
      <c r="AJ598" s="59"/>
      <c r="AK598" s="59"/>
      <c r="AL598" s="59"/>
      <c r="AM598" s="59"/>
    </row>
    <row r="599" spans="1:39" ht="15.75" customHeight="1" x14ac:dyDescent="0.25">
      <c r="A599" s="59"/>
      <c r="B599" s="59"/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  <c r="AA599" s="59"/>
      <c r="AB599" s="59"/>
      <c r="AC599" s="59"/>
      <c r="AD599" s="59"/>
      <c r="AE599" s="59"/>
      <c r="AF599" s="59"/>
      <c r="AG599" s="59"/>
      <c r="AH599" s="59"/>
      <c r="AI599" s="59"/>
      <c r="AJ599" s="59"/>
      <c r="AK599" s="59"/>
      <c r="AL599" s="59"/>
      <c r="AM599" s="59"/>
    </row>
    <row r="600" spans="1:39" ht="15.75" customHeight="1" x14ac:dyDescent="0.25">
      <c r="A600" s="59"/>
      <c r="B600" s="59"/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  <c r="AA600" s="59"/>
      <c r="AB600" s="59"/>
      <c r="AC600" s="59"/>
      <c r="AD600" s="59"/>
      <c r="AE600" s="59"/>
      <c r="AF600" s="59"/>
      <c r="AG600" s="59"/>
      <c r="AH600" s="59"/>
      <c r="AI600" s="59"/>
      <c r="AJ600" s="59"/>
      <c r="AK600" s="59"/>
      <c r="AL600" s="59"/>
      <c r="AM600" s="59"/>
    </row>
    <row r="601" spans="1:39" ht="15.75" customHeight="1" x14ac:dyDescent="0.25">
      <c r="A601" s="59"/>
      <c r="B601" s="59"/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  <c r="AA601" s="59"/>
      <c r="AB601" s="59"/>
      <c r="AC601" s="59"/>
      <c r="AD601" s="59"/>
      <c r="AE601" s="59"/>
      <c r="AF601" s="59"/>
      <c r="AG601" s="59"/>
      <c r="AH601" s="59"/>
      <c r="AI601" s="59"/>
      <c r="AJ601" s="59"/>
      <c r="AK601" s="59"/>
      <c r="AL601" s="59"/>
      <c r="AM601" s="59"/>
    </row>
    <row r="602" spans="1:39" ht="15.75" customHeight="1" x14ac:dyDescent="0.25">
      <c r="A602" s="59"/>
      <c r="B602" s="59"/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  <c r="AA602" s="59"/>
      <c r="AB602" s="59"/>
      <c r="AC602" s="59"/>
      <c r="AD602" s="59"/>
      <c r="AE602" s="59"/>
      <c r="AF602" s="59"/>
      <c r="AG602" s="59"/>
      <c r="AH602" s="59"/>
      <c r="AI602" s="59"/>
      <c r="AJ602" s="59"/>
      <c r="AK602" s="59"/>
      <c r="AL602" s="59"/>
      <c r="AM602" s="59"/>
    </row>
    <row r="603" spans="1:39" ht="15.75" customHeight="1" x14ac:dyDescent="0.25">
      <c r="A603" s="59"/>
      <c r="B603" s="59"/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  <c r="AA603" s="59"/>
      <c r="AB603" s="59"/>
      <c r="AC603" s="59"/>
      <c r="AD603" s="59"/>
      <c r="AE603" s="59"/>
      <c r="AF603" s="59"/>
      <c r="AG603" s="59"/>
      <c r="AH603" s="59"/>
      <c r="AI603" s="59"/>
      <c r="AJ603" s="59"/>
      <c r="AK603" s="59"/>
      <c r="AL603" s="59"/>
      <c r="AM603" s="59"/>
    </row>
    <row r="604" spans="1:39" ht="15.75" customHeight="1" x14ac:dyDescent="0.25">
      <c r="A604" s="59"/>
      <c r="B604" s="59"/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  <c r="AA604" s="59"/>
      <c r="AB604" s="59"/>
      <c r="AC604" s="59"/>
      <c r="AD604" s="59"/>
      <c r="AE604" s="59"/>
      <c r="AF604" s="59"/>
      <c r="AG604" s="59"/>
      <c r="AH604" s="59"/>
      <c r="AI604" s="59"/>
      <c r="AJ604" s="59"/>
      <c r="AK604" s="59"/>
      <c r="AL604" s="59"/>
      <c r="AM604" s="59"/>
    </row>
    <row r="605" spans="1:39" ht="15.75" customHeight="1" x14ac:dyDescent="0.25">
      <c r="A605" s="59"/>
      <c r="B605" s="59"/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  <c r="AA605" s="59"/>
      <c r="AB605" s="59"/>
      <c r="AC605" s="59"/>
      <c r="AD605" s="59"/>
      <c r="AE605" s="59"/>
      <c r="AF605" s="59"/>
      <c r="AG605" s="59"/>
      <c r="AH605" s="59"/>
      <c r="AI605" s="59"/>
      <c r="AJ605" s="59"/>
      <c r="AK605" s="59"/>
      <c r="AL605" s="59"/>
      <c r="AM605" s="59"/>
    </row>
    <row r="606" spans="1:39" ht="15.75" customHeight="1" x14ac:dyDescent="0.25">
      <c r="A606" s="59"/>
      <c r="B606" s="59"/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  <c r="AA606" s="59"/>
      <c r="AB606" s="59"/>
      <c r="AC606" s="59"/>
      <c r="AD606" s="59"/>
      <c r="AE606" s="59"/>
      <c r="AF606" s="59"/>
      <c r="AG606" s="59"/>
      <c r="AH606" s="59"/>
      <c r="AI606" s="59"/>
      <c r="AJ606" s="59"/>
      <c r="AK606" s="59"/>
      <c r="AL606" s="59"/>
      <c r="AM606" s="59"/>
    </row>
    <row r="607" spans="1:39" ht="15.75" customHeight="1" x14ac:dyDescent="0.25">
      <c r="A607" s="59"/>
      <c r="B607" s="59"/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  <c r="AA607" s="59"/>
      <c r="AB607" s="59"/>
      <c r="AC607" s="59"/>
      <c r="AD607" s="59"/>
      <c r="AE607" s="59"/>
      <c r="AF607" s="59"/>
      <c r="AG607" s="59"/>
      <c r="AH607" s="59"/>
      <c r="AI607" s="59"/>
      <c r="AJ607" s="59"/>
      <c r="AK607" s="59"/>
      <c r="AL607" s="59"/>
      <c r="AM607" s="59"/>
    </row>
    <row r="608" spans="1:39" ht="15.75" customHeight="1" x14ac:dyDescent="0.25">
      <c r="A608" s="59"/>
      <c r="B608" s="59"/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  <c r="AA608" s="59"/>
      <c r="AB608" s="59"/>
      <c r="AC608" s="59"/>
      <c r="AD608" s="59"/>
      <c r="AE608" s="59"/>
      <c r="AF608" s="59"/>
      <c r="AG608" s="59"/>
      <c r="AH608" s="59"/>
      <c r="AI608" s="59"/>
      <c r="AJ608" s="59"/>
      <c r="AK608" s="59"/>
      <c r="AL608" s="59"/>
      <c r="AM608" s="59"/>
    </row>
    <row r="609" spans="1:39" ht="15.75" customHeight="1" x14ac:dyDescent="0.25">
      <c r="A609" s="59"/>
      <c r="B609" s="59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  <c r="AA609" s="59"/>
      <c r="AB609" s="59"/>
      <c r="AC609" s="59"/>
      <c r="AD609" s="59"/>
      <c r="AE609" s="59"/>
      <c r="AF609" s="59"/>
      <c r="AG609" s="59"/>
      <c r="AH609" s="59"/>
      <c r="AI609" s="59"/>
      <c r="AJ609" s="59"/>
      <c r="AK609" s="59"/>
      <c r="AL609" s="59"/>
      <c r="AM609" s="59"/>
    </row>
    <row r="610" spans="1:39" ht="15.75" customHeight="1" x14ac:dyDescent="0.25">
      <c r="A610" s="59"/>
      <c r="B610" s="59"/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  <c r="AA610" s="59"/>
      <c r="AB610" s="59"/>
      <c r="AC610" s="59"/>
      <c r="AD610" s="59"/>
      <c r="AE610" s="59"/>
      <c r="AF610" s="59"/>
      <c r="AG610" s="59"/>
      <c r="AH610" s="59"/>
      <c r="AI610" s="59"/>
      <c r="AJ610" s="59"/>
      <c r="AK610" s="59"/>
      <c r="AL610" s="59"/>
      <c r="AM610" s="59"/>
    </row>
    <row r="611" spans="1:39" ht="15.75" customHeight="1" x14ac:dyDescent="0.25">
      <c r="A611" s="59"/>
      <c r="B611" s="59"/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  <c r="AA611" s="59"/>
      <c r="AB611" s="59"/>
      <c r="AC611" s="59"/>
      <c r="AD611" s="59"/>
      <c r="AE611" s="59"/>
      <c r="AF611" s="59"/>
      <c r="AG611" s="59"/>
      <c r="AH611" s="59"/>
      <c r="AI611" s="59"/>
      <c r="AJ611" s="59"/>
      <c r="AK611" s="59"/>
      <c r="AL611" s="59"/>
      <c r="AM611" s="59"/>
    </row>
    <row r="612" spans="1:39" ht="15.75" customHeight="1" x14ac:dyDescent="0.25">
      <c r="A612" s="59"/>
      <c r="B612" s="59"/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  <c r="AA612" s="59"/>
      <c r="AB612" s="59"/>
      <c r="AC612" s="59"/>
      <c r="AD612" s="59"/>
      <c r="AE612" s="59"/>
      <c r="AF612" s="59"/>
      <c r="AG612" s="59"/>
      <c r="AH612" s="59"/>
      <c r="AI612" s="59"/>
      <c r="AJ612" s="59"/>
      <c r="AK612" s="59"/>
      <c r="AL612" s="59"/>
      <c r="AM612" s="59"/>
    </row>
    <row r="613" spans="1:39" ht="15.75" customHeight="1" x14ac:dyDescent="0.25">
      <c r="A613" s="59"/>
      <c r="B613" s="59"/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  <c r="AA613" s="59"/>
      <c r="AB613" s="59"/>
      <c r="AC613" s="59"/>
      <c r="AD613" s="59"/>
      <c r="AE613" s="59"/>
      <c r="AF613" s="59"/>
      <c r="AG613" s="59"/>
      <c r="AH613" s="59"/>
      <c r="AI613" s="59"/>
      <c r="AJ613" s="59"/>
      <c r="AK613" s="59"/>
      <c r="AL613" s="59"/>
      <c r="AM613" s="59"/>
    </row>
    <row r="614" spans="1:39" ht="15.75" customHeight="1" x14ac:dyDescent="0.25">
      <c r="A614" s="59"/>
      <c r="B614" s="59"/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  <c r="AA614" s="59"/>
      <c r="AB614" s="59"/>
      <c r="AC614" s="59"/>
      <c r="AD614" s="59"/>
      <c r="AE614" s="59"/>
      <c r="AF614" s="59"/>
      <c r="AG614" s="59"/>
      <c r="AH614" s="59"/>
      <c r="AI614" s="59"/>
      <c r="AJ614" s="59"/>
      <c r="AK614" s="59"/>
      <c r="AL614" s="59"/>
      <c r="AM614" s="59"/>
    </row>
    <row r="615" spans="1:39" ht="15.75" customHeight="1" x14ac:dyDescent="0.25">
      <c r="A615" s="59"/>
      <c r="B615" s="59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  <c r="AA615" s="59"/>
      <c r="AB615" s="59"/>
      <c r="AC615" s="59"/>
      <c r="AD615" s="59"/>
      <c r="AE615" s="59"/>
      <c r="AF615" s="59"/>
      <c r="AG615" s="59"/>
      <c r="AH615" s="59"/>
      <c r="AI615" s="59"/>
      <c r="AJ615" s="59"/>
      <c r="AK615" s="59"/>
      <c r="AL615" s="59"/>
      <c r="AM615" s="59"/>
    </row>
    <row r="616" spans="1:39" ht="15.75" customHeight="1" x14ac:dyDescent="0.25">
      <c r="A616" s="59"/>
      <c r="B616" s="59"/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  <c r="AA616" s="59"/>
      <c r="AB616" s="59"/>
      <c r="AC616" s="59"/>
      <c r="AD616" s="59"/>
      <c r="AE616" s="59"/>
      <c r="AF616" s="59"/>
      <c r="AG616" s="59"/>
      <c r="AH616" s="59"/>
      <c r="AI616" s="59"/>
      <c r="AJ616" s="59"/>
      <c r="AK616" s="59"/>
      <c r="AL616" s="59"/>
      <c r="AM616" s="59"/>
    </row>
    <row r="617" spans="1:39" ht="15.75" customHeight="1" x14ac:dyDescent="0.25">
      <c r="A617" s="59"/>
      <c r="B617" s="59"/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  <c r="AA617" s="59"/>
      <c r="AB617" s="59"/>
      <c r="AC617" s="59"/>
      <c r="AD617" s="59"/>
      <c r="AE617" s="59"/>
      <c r="AF617" s="59"/>
      <c r="AG617" s="59"/>
      <c r="AH617" s="59"/>
      <c r="AI617" s="59"/>
      <c r="AJ617" s="59"/>
      <c r="AK617" s="59"/>
      <c r="AL617" s="59"/>
      <c r="AM617" s="59"/>
    </row>
    <row r="618" spans="1:39" ht="15.75" customHeight="1" x14ac:dyDescent="0.25">
      <c r="A618" s="59"/>
      <c r="B618" s="59"/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  <c r="AA618" s="59"/>
      <c r="AB618" s="59"/>
      <c r="AC618" s="59"/>
      <c r="AD618" s="59"/>
      <c r="AE618" s="59"/>
      <c r="AF618" s="59"/>
      <c r="AG618" s="59"/>
      <c r="AH618" s="59"/>
      <c r="AI618" s="59"/>
      <c r="AJ618" s="59"/>
      <c r="AK618" s="59"/>
      <c r="AL618" s="59"/>
      <c r="AM618" s="59"/>
    </row>
    <row r="619" spans="1:39" ht="15.75" customHeight="1" x14ac:dyDescent="0.25">
      <c r="A619" s="59"/>
      <c r="B619" s="59"/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  <c r="AA619" s="59"/>
      <c r="AB619" s="59"/>
      <c r="AC619" s="59"/>
      <c r="AD619" s="59"/>
      <c r="AE619" s="59"/>
      <c r="AF619" s="59"/>
      <c r="AG619" s="59"/>
      <c r="AH619" s="59"/>
      <c r="AI619" s="59"/>
      <c r="AJ619" s="59"/>
      <c r="AK619" s="59"/>
      <c r="AL619" s="59"/>
      <c r="AM619" s="59"/>
    </row>
    <row r="620" spans="1:39" ht="15.75" customHeight="1" x14ac:dyDescent="0.25">
      <c r="A620" s="59"/>
      <c r="B620" s="59"/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  <c r="AA620" s="59"/>
      <c r="AB620" s="59"/>
      <c r="AC620" s="59"/>
      <c r="AD620" s="59"/>
      <c r="AE620" s="59"/>
      <c r="AF620" s="59"/>
      <c r="AG620" s="59"/>
      <c r="AH620" s="59"/>
      <c r="AI620" s="59"/>
      <c r="AJ620" s="59"/>
      <c r="AK620" s="59"/>
      <c r="AL620" s="59"/>
      <c r="AM620" s="59"/>
    </row>
    <row r="621" spans="1:39" ht="15.75" customHeight="1" x14ac:dyDescent="0.25">
      <c r="A621" s="59"/>
      <c r="B621" s="59"/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  <c r="AA621" s="59"/>
      <c r="AB621" s="59"/>
      <c r="AC621" s="59"/>
      <c r="AD621" s="59"/>
      <c r="AE621" s="59"/>
      <c r="AF621" s="59"/>
      <c r="AG621" s="59"/>
      <c r="AH621" s="59"/>
      <c r="AI621" s="59"/>
      <c r="AJ621" s="59"/>
      <c r="AK621" s="59"/>
      <c r="AL621" s="59"/>
      <c r="AM621" s="59"/>
    </row>
    <row r="622" spans="1:39" ht="15.75" customHeight="1" x14ac:dyDescent="0.25">
      <c r="A622" s="59"/>
      <c r="B622" s="59"/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  <c r="AA622" s="59"/>
      <c r="AB622" s="59"/>
      <c r="AC622" s="59"/>
      <c r="AD622" s="59"/>
      <c r="AE622" s="59"/>
      <c r="AF622" s="59"/>
      <c r="AG622" s="59"/>
      <c r="AH622" s="59"/>
      <c r="AI622" s="59"/>
      <c r="AJ622" s="59"/>
      <c r="AK622" s="59"/>
      <c r="AL622" s="59"/>
      <c r="AM622" s="59"/>
    </row>
    <row r="623" spans="1:39" ht="15.75" customHeight="1" x14ac:dyDescent="0.25">
      <c r="A623" s="59"/>
      <c r="B623" s="59"/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  <c r="AA623" s="59"/>
      <c r="AB623" s="59"/>
      <c r="AC623" s="59"/>
      <c r="AD623" s="59"/>
      <c r="AE623" s="59"/>
      <c r="AF623" s="59"/>
      <c r="AG623" s="59"/>
      <c r="AH623" s="59"/>
      <c r="AI623" s="59"/>
      <c r="AJ623" s="59"/>
      <c r="AK623" s="59"/>
      <c r="AL623" s="59"/>
      <c r="AM623" s="59"/>
    </row>
    <row r="624" spans="1:39" ht="15.75" customHeight="1" x14ac:dyDescent="0.25">
      <c r="A624" s="59"/>
      <c r="B624" s="59"/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  <c r="AA624" s="59"/>
      <c r="AB624" s="59"/>
      <c r="AC624" s="59"/>
      <c r="AD624" s="59"/>
      <c r="AE624" s="59"/>
      <c r="AF624" s="59"/>
      <c r="AG624" s="59"/>
      <c r="AH624" s="59"/>
      <c r="AI624" s="59"/>
      <c r="AJ624" s="59"/>
      <c r="AK624" s="59"/>
      <c r="AL624" s="59"/>
      <c r="AM624" s="59"/>
    </row>
    <row r="625" spans="1:39" ht="15.75" customHeight="1" x14ac:dyDescent="0.25">
      <c r="A625" s="59"/>
      <c r="B625" s="59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  <c r="AA625" s="59"/>
      <c r="AB625" s="59"/>
      <c r="AC625" s="59"/>
      <c r="AD625" s="59"/>
      <c r="AE625" s="59"/>
      <c r="AF625" s="59"/>
      <c r="AG625" s="59"/>
      <c r="AH625" s="59"/>
      <c r="AI625" s="59"/>
      <c r="AJ625" s="59"/>
      <c r="AK625" s="59"/>
      <c r="AL625" s="59"/>
      <c r="AM625" s="59"/>
    </row>
    <row r="626" spans="1:39" ht="15.75" customHeight="1" x14ac:dyDescent="0.25">
      <c r="A626" s="59"/>
      <c r="B626" s="59"/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  <c r="AA626" s="59"/>
      <c r="AB626" s="59"/>
      <c r="AC626" s="59"/>
      <c r="AD626" s="59"/>
      <c r="AE626" s="59"/>
      <c r="AF626" s="59"/>
      <c r="AG626" s="59"/>
      <c r="AH626" s="59"/>
      <c r="AI626" s="59"/>
      <c r="AJ626" s="59"/>
      <c r="AK626" s="59"/>
      <c r="AL626" s="59"/>
      <c r="AM626" s="59"/>
    </row>
    <row r="627" spans="1:39" ht="15.75" customHeight="1" x14ac:dyDescent="0.25">
      <c r="A627" s="59"/>
      <c r="B627" s="59"/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  <c r="AA627" s="59"/>
      <c r="AB627" s="59"/>
      <c r="AC627" s="59"/>
      <c r="AD627" s="59"/>
      <c r="AE627" s="59"/>
      <c r="AF627" s="59"/>
      <c r="AG627" s="59"/>
      <c r="AH627" s="59"/>
      <c r="AI627" s="59"/>
      <c r="AJ627" s="59"/>
      <c r="AK627" s="59"/>
      <c r="AL627" s="59"/>
      <c r="AM627" s="59"/>
    </row>
    <row r="628" spans="1:39" ht="15.75" customHeight="1" x14ac:dyDescent="0.25">
      <c r="A628" s="59"/>
      <c r="B628" s="59"/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  <c r="AA628" s="59"/>
      <c r="AB628" s="59"/>
      <c r="AC628" s="59"/>
      <c r="AD628" s="59"/>
      <c r="AE628" s="59"/>
      <c r="AF628" s="59"/>
      <c r="AG628" s="59"/>
      <c r="AH628" s="59"/>
      <c r="AI628" s="59"/>
      <c r="AJ628" s="59"/>
      <c r="AK628" s="59"/>
      <c r="AL628" s="59"/>
      <c r="AM628" s="59"/>
    </row>
    <row r="629" spans="1:39" ht="15.75" customHeight="1" x14ac:dyDescent="0.25">
      <c r="A629" s="59"/>
      <c r="B629" s="59"/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  <c r="AA629" s="59"/>
      <c r="AB629" s="59"/>
      <c r="AC629" s="59"/>
      <c r="AD629" s="59"/>
      <c r="AE629" s="59"/>
      <c r="AF629" s="59"/>
      <c r="AG629" s="59"/>
      <c r="AH629" s="59"/>
      <c r="AI629" s="59"/>
      <c r="AJ629" s="59"/>
      <c r="AK629" s="59"/>
      <c r="AL629" s="59"/>
      <c r="AM629" s="59"/>
    </row>
    <row r="630" spans="1:39" ht="15.75" customHeight="1" x14ac:dyDescent="0.25">
      <c r="A630" s="59"/>
      <c r="B630" s="59"/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  <c r="AA630" s="59"/>
      <c r="AB630" s="59"/>
      <c r="AC630" s="59"/>
      <c r="AD630" s="59"/>
      <c r="AE630" s="59"/>
      <c r="AF630" s="59"/>
      <c r="AG630" s="59"/>
      <c r="AH630" s="59"/>
      <c r="AI630" s="59"/>
      <c r="AJ630" s="59"/>
      <c r="AK630" s="59"/>
      <c r="AL630" s="59"/>
      <c r="AM630" s="59"/>
    </row>
    <row r="631" spans="1:39" ht="15.75" customHeight="1" x14ac:dyDescent="0.25">
      <c r="A631" s="59"/>
      <c r="B631" s="59"/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  <c r="AA631" s="59"/>
      <c r="AB631" s="59"/>
      <c r="AC631" s="59"/>
      <c r="AD631" s="59"/>
      <c r="AE631" s="59"/>
      <c r="AF631" s="59"/>
      <c r="AG631" s="59"/>
      <c r="AH631" s="59"/>
      <c r="AI631" s="59"/>
      <c r="AJ631" s="59"/>
      <c r="AK631" s="59"/>
      <c r="AL631" s="59"/>
      <c r="AM631" s="59"/>
    </row>
    <row r="632" spans="1:39" ht="15.75" customHeight="1" x14ac:dyDescent="0.25">
      <c r="A632" s="59"/>
      <c r="B632" s="59"/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  <c r="AA632" s="59"/>
      <c r="AB632" s="59"/>
      <c r="AC632" s="59"/>
      <c r="AD632" s="59"/>
      <c r="AE632" s="59"/>
      <c r="AF632" s="59"/>
      <c r="AG632" s="59"/>
      <c r="AH632" s="59"/>
      <c r="AI632" s="59"/>
      <c r="AJ632" s="59"/>
      <c r="AK632" s="59"/>
      <c r="AL632" s="59"/>
      <c r="AM632" s="59"/>
    </row>
    <row r="633" spans="1:39" ht="15.75" customHeight="1" x14ac:dyDescent="0.25">
      <c r="A633" s="59"/>
      <c r="B633" s="59"/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  <c r="AA633" s="59"/>
      <c r="AB633" s="59"/>
      <c r="AC633" s="59"/>
      <c r="AD633" s="59"/>
      <c r="AE633" s="59"/>
      <c r="AF633" s="59"/>
      <c r="AG633" s="59"/>
      <c r="AH633" s="59"/>
      <c r="AI633" s="59"/>
      <c r="AJ633" s="59"/>
      <c r="AK633" s="59"/>
      <c r="AL633" s="59"/>
      <c r="AM633" s="59"/>
    </row>
    <row r="634" spans="1:39" ht="15.75" customHeight="1" x14ac:dyDescent="0.25">
      <c r="A634" s="59"/>
      <c r="B634" s="59"/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  <c r="AA634" s="59"/>
      <c r="AB634" s="59"/>
      <c r="AC634" s="59"/>
      <c r="AD634" s="59"/>
      <c r="AE634" s="59"/>
      <c r="AF634" s="59"/>
      <c r="AG634" s="59"/>
      <c r="AH634" s="59"/>
      <c r="AI634" s="59"/>
      <c r="AJ634" s="59"/>
      <c r="AK634" s="59"/>
      <c r="AL634" s="59"/>
      <c r="AM634" s="59"/>
    </row>
    <row r="635" spans="1:39" ht="15.75" customHeight="1" x14ac:dyDescent="0.25">
      <c r="A635" s="59"/>
      <c r="B635" s="59"/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  <c r="AA635" s="59"/>
      <c r="AB635" s="59"/>
      <c r="AC635" s="59"/>
      <c r="AD635" s="59"/>
      <c r="AE635" s="59"/>
      <c r="AF635" s="59"/>
      <c r="AG635" s="59"/>
      <c r="AH635" s="59"/>
      <c r="AI635" s="59"/>
      <c r="AJ635" s="59"/>
      <c r="AK635" s="59"/>
      <c r="AL635" s="59"/>
      <c r="AM635" s="59"/>
    </row>
    <row r="636" spans="1:39" ht="15.75" customHeight="1" x14ac:dyDescent="0.25">
      <c r="A636" s="59"/>
      <c r="B636" s="59"/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  <c r="AA636" s="59"/>
      <c r="AB636" s="59"/>
      <c r="AC636" s="59"/>
      <c r="AD636" s="59"/>
      <c r="AE636" s="59"/>
      <c r="AF636" s="59"/>
      <c r="AG636" s="59"/>
      <c r="AH636" s="59"/>
      <c r="AI636" s="59"/>
      <c r="AJ636" s="59"/>
      <c r="AK636" s="59"/>
      <c r="AL636" s="59"/>
      <c r="AM636" s="59"/>
    </row>
    <row r="637" spans="1:39" ht="15.75" customHeight="1" x14ac:dyDescent="0.25">
      <c r="A637" s="59"/>
      <c r="B637" s="59"/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  <c r="AA637" s="59"/>
      <c r="AB637" s="59"/>
      <c r="AC637" s="59"/>
      <c r="AD637" s="59"/>
      <c r="AE637" s="59"/>
      <c r="AF637" s="59"/>
      <c r="AG637" s="59"/>
      <c r="AH637" s="59"/>
      <c r="AI637" s="59"/>
      <c r="AJ637" s="59"/>
      <c r="AK637" s="59"/>
      <c r="AL637" s="59"/>
      <c r="AM637" s="59"/>
    </row>
    <row r="638" spans="1:39" ht="15.75" customHeight="1" x14ac:dyDescent="0.25">
      <c r="A638" s="59"/>
      <c r="B638" s="59"/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  <c r="AA638" s="59"/>
      <c r="AB638" s="59"/>
      <c r="AC638" s="59"/>
      <c r="AD638" s="59"/>
      <c r="AE638" s="59"/>
      <c r="AF638" s="59"/>
      <c r="AG638" s="59"/>
      <c r="AH638" s="59"/>
      <c r="AI638" s="59"/>
      <c r="AJ638" s="59"/>
      <c r="AK638" s="59"/>
      <c r="AL638" s="59"/>
      <c r="AM638" s="59"/>
    </row>
    <row r="639" spans="1:39" ht="15.75" customHeight="1" x14ac:dyDescent="0.25">
      <c r="A639" s="59"/>
      <c r="B639" s="59"/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  <c r="AA639" s="59"/>
      <c r="AB639" s="59"/>
      <c r="AC639" s="59"/>
      <c r="AD639" s="59"/>
      <c r="AE639" s="59"/>
      <c r="AF639" s="59"/>
      <c r="AG639" s="59"/>
      <c r="AH639" s="59"/>
      <c r="AI639" s="59"/>
      <c r="AJ639" s="59"/>
      <c r="AK639" s="59"/>
      <c r="AL639" s="59"/>
      <c r="AM639" s="59"/>
    </row>
    <row r="640" spans="1:39" ht="15.75" customHeight="1" x14ac:dyDescent="0.25">
      <c r="A640" s="59"/>
      <c r="B640" s="59"/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  <c r="AA640" s="59"/>
      <c r="AB640" s="59"/>
      <c r="AC640" s="59"/>
      <c r="AD640" s="59"/>
      <c r="AE640" s="59"/>
      <c r="AF640" s="59"/>
      <c r="AG640" s="59"/>
      <c r="AH640" s="59"/>
      <c r="AI640" s="59"/>
      <c r="AJ640" s="59"/>
      <c r="AK640" s="59"/>
      <c r="AL640" s="59"/>
      <c r="AM640" s="59"/>
    </row>
    <row r="641" spans="1:39" ht="15.75" customHeight="1" x14ac:dyDescent="0.25">
      <c r="A641" s="59"/>
      <c r="B641" s="59"/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  <c r="AA641" s="59"/>
      <c r="AB641" s="59"/>
      <c r="AC641" s="59"/>
      <c r="AD641" s="59"/>
      <c r="AE641" s="59"/>
      <c r="AF641" s="59"/>
      <c r="AG641" s="59"/>
      <c r="AH641" s="59"/>
      <c r="AI641" s="59"/>
      <c r="AJ641" s="59"/>
      <c r="AK641" s="59"/>
      <c r="AL641" s="59"/>
      <c r="AM641" s="59"/>
    </row>
    <row r="642" spans="1:39" ht="15.75" customHeight="1" x14ac:dyDescent="0.25">
      <c r="A642" s="59"/>
      <c r="B642" s="59"/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  <c r="AA642" s="59"/>
      <c r="AB642" s="59"/>
      <c r="AC642" s="59"/>
      <c r="AD642" s="59"/>
      <c r="AE642" s="59"/>
      <c r="AF642" s="59"/>
      <c r="AG642" s="59"/>
      <c r="AH642" s="59"/>
      <c r="AI642" s="59"/>
      <c r="AJ642" s="59"/>
      <c r="AK642" s="59"/>
      <c r="AL642" s="59"/>
      <c r="AM642" s="59"/>
    </row>
    <row r="643" spans="1:39" ht="15.75" customHeight="1" x14ac:dyDescent="0.25">
      <c r="A643" s="59"/>
      <c r="B643" s="59"/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  <c r="AA643" s="59"/>
      <c r="AB643" s="59"/>
      <c r="AC643" s="59"/>
      <c r="AD643" s="59"/>
      <c r="AE643" s="59"/>
      <c r="AF643" s="59"/>
      <c r="AG643" s="59"/>
      <c r="AH643" s="59"/>
      <c r="AI643" s="59"/>
      <c r="AJ643" s="59"/>
      <c r="AK643" s="59"/>
      <c r="AL643" s="59"/>
      <c r="AM643" s="59"/>
    </row>
    <row r="644" spans="1:39" ht="15.75" customHeight="1" x14ac:dyDescent="0.25">
      <c r="A644" s="59"/>
      <c r="B644" s="59"/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  <c r="AA644" s="59"/>
      <c r="AB644" s="59"/>
      <c r="AC644" s="59"/>
      <c r="AD644" s="59"/>
      <c r="AE644" s="59"/>
      <c r="AF644" s="59"/>
      <c r="AG644" s="59"/>
      <c r="AH644" s="59"/>
      <c r="AI644" s="59"/>
      <c r="AJ644" s="59"/>
      <c r="AK644" s="59"/>
      <c r="AL644" s="59"/>
      <c r="AM644" s="59"/>
    </row>
    <row r="645" spans="1:39" ht="15.75" customHeight="1" x14ac:dyDescent="0.25">
      <c r="A645" s="59"/>
      <c r="B645" s="59"/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  <c r="AA645" s="59"/>
      <c r="AB645" s="59"/>
      <c r="AC645" s="59"/>
      <c r="AD645" s="59"/>
      <c r="AE645" s="59"/>
      <c r="AF645" s="59"/>
      <c r="AG645" s="59"/>
      <c r="AH645" s="59"/>
      <c r="AI645" s="59"/>
      <c r="AJ645" s="59"/>
      <c r="AK645" s="59"/>
      <c r="AL645" s="59"/>
      <c r="AM645" s="59"/>
    </row>
    <row r="646" spans="1:39" ht="15.75" customHeight="1" x14ac:dyDescent="0.25">
      <c r="A646" s="59"/>
      <c r="B646" s="59"/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  <c r="AA646" s="59"/>
      <c r="AB646" s="59"/>
      <c r="AC646" s="59"/>
      <c r="AD646" s="59"/>
      <c r="AE646" s="59"/>
      <c r="AF646" s="59"/>
      <c r="AG646" s="59"/>
      <c r="AH646" s="59"/>
      <c r="AI646" s="59"/>
      <c r="AJ646" s="59"/>
      <c r="AK646" s="59"/>
      <c r="AL646" s="59"/>
      <c r="AM646" s="59"/>
    </row>
    <row r="647" spans="1:39" ht="15.75" customHeight="1" x14ac:dyDescent="0.25">
      <c r="A647" s="59"/>
      <c r="B647" s="59"/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  <c r="AA647" s="59"/>
      <c r="AB647" s="59"/>
      <c r="AC647" s="59"/>
      <c r="AD647" s="59"/>
      <c r="AE647" s="59"/>
      <c r="AF647" s="59"/>
      <c r="AG647" s="59"/>
      <c r="AH647" s="59"/>
      <c r="AI647" s="59"/>
      <c r="AJ647" s="59"/>
      <c r="AK647" s="59"/>
      <c r="AL647" s="59"/>
      <c r="AM647" s="59"/>
    </row>
    <row r="648" spans="1:39" ht="15.75" customHeight="1" x14ac:dyDescent="0.25">
      <c r="A648" s="59"/>
      <c r="B648" s="59"/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  <c r="AA648" s="59"/>
      <c r="AB648" s="59"/>
      <c r="AC648" s="59"/>
      <c r="AD648" s="59"/>
      <c r="AE648" s="59"/>
      <c r="AF648" s="59"/>
      <c r="AG648" s="59"/>
      <c r="AH648" s="59"/>
      <c r="AI648" s="59"/>
      <c r="AJ648" s="59"/>
      <c r="AK648" s="59"/>
      <c r="AL648" s="59"/>
      <c r="AM648" s="59"/>
    </row>
    <row r="649" spans="1:39" ht="15.75" customHeight="1" x14ac:dyDescent="0.25">
      <c r="A649" s="59"/>
      <c r="B649" s="59"/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  <c r="AA649" s="59"/>
      <c r="AB649" s="59"/>
      <c r="AC649" s="59"/>
      <c r="AD649" s="59"/>
      <c r="AE649" s="59"/>
      <c r="AF649" s="59"/>
      <c r="AG649" s="59"/>
      <c r="AH649" s="59"/>
      <c r="AI649" s="59"/>
      <c r="AJ649" s="59"/>
      <c r="AK649" s="59"/>
      <c r="AL649" s="59"/>
      <c r="AM649" s="59"/>
    </row>
    <row r="650" spans="1:39" ht="15.75" customHeight="1" x14ac:dyDescent="0.25">
      <c r="A650" s="59"/>
      <c r="B650" s="59"/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  <c r="AA650" s="59"/>
      <c r="AB650" s="59"/>
      <c r="AC650" s="59"/>
      <c r="AD650" s="59"/>
      <c r="AE650" s="59"/>
      <c r="AF650" s="59"/>
      <c r="AG650" s="59"/>
      <c r="AH650" s="59"/>
      <c r="AI650" s="59"/>
      <c r="AJ650" s="59"/>
      <c r="AK650" s="59"/>
      <c r="AL650" s="59"/>
      <c r="AM650" s="59"/>
    </row>
    <row r="651" spans="1:39" ht="15.75" customHeight="1" x14ac:dyDescent="0.25">
      <c r="A651" s="59"/>
      <c r="B651" s="59"/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  <c r="AA651" s="59"/>
      <c r="AB651" s="59"/>
      <c r="AC651" s="59"/>
      <c r="AD651" s="59"/>
      <c r="AE651" s="59"/>
      <c r="AF651" s="59"/>
      <c r="AG651" s="59"/>
      <c r="AH651" s="59"/>
      <c r="AI651" s="59"/>
      <c r="AJ651" s="59"/>
      <c r="AK651" s="59"/>
      <c r="AL651" s="59"/>
      <c r="AM651" s="59"/>
    </row>
    <row r="652" spans="1:39" ht="15.75" customHeight="1" x14ac:dyDescent="0.25">
      <c r="A652" s="59"/>
      <c r="B652" s="59"/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  <c r="AA652" s="59"/>
      <c r="AB652" s="59"/>
      <c r="AC652" s="59"/>
      <c r="AD652" s="59"/>
      <c r="AE652" s="59"/>
      <c r="AF652" s="59"/>
      <c r="AG652" s="59"/>
      <c r="AH652" s="59"/>
      <c r="AI652" s="59"/>
      <c r="AJ652" s="59"/>
      <c r="AK652" s="59"/>
      <c r="AL652" s="59"/>
      <c r="AM652" s="59"/>
    </row>
    <row r="653" spans="1:39" ht="15.75" customHeight="1" x14ac:dyDescent="0.25">
      <c r="A653" s="59"/>
      <c r="B653" s="59"/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  <c r="AA653" s="59"/>
      <c r="AB653" s="59"/>
      <c r="AC653" s="59"/>
      <c r="AD653" s="59"/>
      <c r="AE653" s="59"/>
      <c r="AF653" s="59"/>
      <c r="AG653" s="59"/>
      <c r="AH653" s="59"/>
      <c r="AI653" s="59"/>
      <c r="AJ653" s="59"/>
      <c r="AK653" s="59"/>
      <c r="AL653" s="59"/>
      <c r="AM653" s="59"/>
    </row>
    <row r="654" spans="1:39" ht="15.75" customHeight="1" x14ac:dyDescent="0.25">
      <c r="A654" s="59"/>
      <c r="B654" s="59"/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  <c r="AA654" s="59"/>
      <c r="AB654" s="59"/>
      <c r="AC654" s="59"/>
      <c r="AD654" s="59"/>
      <c r="AE654" s="59"/>
      <c r="AF654" s="59"/>
      <c r="AG654" s="59"/>
      <c r="AH654" s="59"/>
      <c r="AI654" s="59"/>
      <c r="AJ654" s="59"/>
      <c r="AK654" s="59"/>
      <c r="AL654" s="59"/>
      <c r="AM654" s="59"/>
    </row>
    <row r="655" spans="1:39" ht="15.75" customHeight="1" x14ac:dyDescent="0.25">
      <c r="A655" s="59"/>
      <c r="B655" s="59"/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  <c r="AA655" s="59"/>
      <c r="AB655" s="59"/>
      <c r="AC655" s="59"/>
      <c r="AD655" s="59"/>
      <c r="AE655" s="59"/>
      <c r="AF655" s="59"/>
      <c r="AG655" s="59"/>
      <c r="AH655" s="59"/>
      <c r="AI655" s="59"/>
      <c r="AJ655" s="59"/>
      <c r="AK655" s="59"/>
      <c r="AL655" s="59"/>
      <c r="AM655" s="59"/>
    </row>
    <row r="656" spans="1:39" ht="15.75" customHeight="1" x14ac:dyDescent="0.25">
      <c r="A656" s="59"/>
      <c r="B656" s="59"/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  <c r="AA656" s="59"/>
      <c r="AB656" s="59"/>
      <c r="AC656" s="59"/>
      <c r="AD656" s="59"/>
      <c r="AE656" s="59"/>
      <c r="AF656" s="59"/>
      <c r="AG656" s="59"/>
      <c r="AH656" s="59"/>
      <c r="AI656" s="59"/>
      <c r="AJ656" s="59"/>
      <c r="AK656" s="59"/>
      <c r="AL656" s="59"/>
      <c r="AM656" s="59"/>
    </row>
    <row r="657" spans="1:39" ht="15.75" customHeight="1" x14ac:dyDescent="0.25">
      <c r="A657" s="59"/>
      <c r="B657" s="59"/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  <c r="AA657" s="59"/>
      <c r="AB657" s="59"/>
      <c r="AC657" s="59"/>
      <c r="AD657" s="59"/>
      <c r="AE657" s="59"/>
      <c r="AF657" s="59"/>
      <c r="AG657" s="59"/>
      <c r="AH657" s="59"/>
      <c r="AI657" s="59"/>
      <c r="AJ657" s="59"/>
      <c r="AK657" s="59"/>
      <c r="AL657" s="59"/>
      <c r="AM657" s="59"/>
    </row>
    <row r="658" spans="1:39" ht="15.75" customHeight="1" x14ac:dyDescent="0.25">
      <c r="A658" s="59"/>
      <c r="B658" s="59"/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  <c r="AA658" s="59"/>
      <c r="AB658" s="59"/>
      <c r="AC658" s="59"/>
      <c r="AD658" s="59"/>
      <c r="AE658" s="59"/>
      <c r="AF658" s="59"/>
      <c r="AG658" s="59"/>
      <c r="AH658" s="59"/>
      <c r="AI658" s="59"/>
      <c r="AJ658" s="59"/>
      <c r="AK658" s="59"/>
      <c r="AL658" s="59"/>
      <c r="AM658" s="59"/>
    </row>
    <row r="659" spans="1:39" ht="15.75" customHeight="1" x14ac:dyDescent="0.25">
      <c r="A659" s="59"/>
      <c r="B659" s="59"/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  <c r="AA659" s="59"/>
      <c r="AB659" s="59"/>
      <c r="AC659" s="59"/>
      <c r="AD659" s="59"/>
      <c r="AE659" s="59"/>
      <c r="AF659" s="59"/>
      <c r="AG659" s="59"/>
      <c r="AH659" s="59"/>
      <c r="AI659" s="59"/>
      <c r="AJ659" s="59"/>
      <c r="AK659" s="59"/>
      <c r="AL659" s="59"/>
      <c r="AM659" s="59"/>
    </row>
    <row r="660" spans="1:39" ht="15.75" customHeight="1" x14ac:dyDescent="0.25">
      <c r="A660" s="59"/>
      <c r="B660" s="59"/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  <c r="AA660" s="59"/>
      <c r="AB660" s="59"/>
      <c r="AC660" s="59"/>
      <c r="AD660" s="59"/>
      <c r="AE660" s="59"/>
      <c r="AF660" s="59"/>
      <c r="AG660" s="59"/>
      <c r="AH660" s="59"/>
      <c r="AI660" s="59"/>
      <c r="AJ660" s="59"/>
      <c r="AK660" s="59"/>
      <c r="AL660" s="59"/>
      <c r="AM660" s="59"/>
    </row>
    <row r="661" spans="1:39" ht="15.75" customHeight="1" x14ac:dyDescent="0.25">
      <c r="A661" s="59"/>
      <c r="B661" s="59"/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  <c r="AA661" s="59"/>
      <c r="AB661" s="59"/>
      <c r="AC661" s="59"/>
      <c r="AD661" s="59"/>
      <c r="AE661" s="59"/>
      <c r="AF661" s="59"/>
      <c r="AG661" s="59"/>
      <c r="AH661" s="59"/>
      <c r="AI661" s="59"/>
      <c r="AJ661" s="59"/>
      <c r="AK661" s="59"/>
      <c r="AL661" s="59"/>
      <c r="AM661" s="59"/>
    </row>
    <row r="662" spans="1:39" ht="15.75" customHeight="1" x14ac:dyDescent="0.25">
      <c r="A662" s="59"/>
      <c r="B662" s="59"/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  <c r="AA662" s="59"/>
      <c r="AB662" s="59"/>
      <c r="AC662" s="59"/>
      <c r="AD662" s="59"/>
      <c r="AE662" s="59"/>
      <c r="AF662" s="59"/>
      <c r="AG662" s="59"/>
      <c r="AH662" s="59"/>
      <c r="AI662" s="59"/>
      <c r="AJ662" s="59"/>
      <c r="AK662" s="59"/>
      <c r="AL662" s="59"/>
      <c r="AM662" s="59"/>
    </row>
    <row r="663" spans="1:39" ht="15.75" customHeight="1" x14ac:dyDescent="0.25">
      <c r="A663" s="59"/>
      <c r="B663" s="59"/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  <c r="AA663" s="59"/>
      <c r="AB663" s="59"/>
      <c r="AC663" s="59"/>
      <c r="AD663" s="59"/>
      <c r="AE663" s="59"/>
      <c r="AF663" s="59"/>
      <c r="AG663" s="59"/>
      <c r="AH663" s="59"/>
      <c r="AI663" s="59"/>
      <c r="AJ663" s="59"/>
      <c r="AK663" s="59"/>
      <c r="AL663" s="59"/>
      <c r="AM663" s="59"/>
    </row>
    <row r="664" spans="1:39" ht="15.75" customHeight="1" x14ac:dyDescent="0.25">
      <c r="A664" s="59"/>
      <c r="B664" s="59"/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  <c r="AA664" s="59"/>
      <c r="AB664" s="59"/>
      <c r="AC664" s="59"/>
      <c r="AD664" s="59"/>
      <c r="AE664" s="59"/>
      <c r="AF664" s="59"/>
      <c r="AG664" s="59"/>
      <c r="AH664" s="59"/>
      <c r="AI664" s="59"/>
      <c r="AJ664" s="59"/>
      <c r="AK664" s="59"/>
      <c r="AL664" s="59"/>
      <c r="AM664" s="59"/>
    </row>
    <row r="665" spans="1:39" ht="15.75" customHeight="1" x14ac:dyDescent="0.25">
      <c r="A665" s="59"/>
      <c r="B665" s="59"/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  <c r="AA665" s="59"/>
      <c r="AB665" s="59"/>
      <c r="AC665" s="59"/>
      <c r="AD665" s="59"/>
      <c r="AE665" s="59"/>
      <c r="AF665" s="59"/>
      <c r="AG665" s="59"/>
      <c r="AH665" s="59"/>
      <c r="AI665" s="59"/>
      <c r="AJ665" s="59"/>
      <c r="AK665" s="59"/>
      <c r="AL665" s="59"/>
      <c r="AM665" s="59"/>
    </row>
    <row r="666" spans="1:39" ht="15.75" customHeight="1" x14ac:dyDescent="0.25">
      <c r="A666" s="59"/>
      <c r="B666" s="59"/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  <c r="AA666" s="59"/>
      <c r="AB666" s="59"/>
      <c r="AC666" s="59"/>
      <c r="AD666" s="59"/>
      <c r="AE666" s="59"/>
      <c r="AF666" s="59"/>
      <c r="AG666" s="59"/>
      <c r="AH666" s="59"/>
      <c r="AI666" s="59"/>
      <c r="AJ666" s="59"/>
      <c r="AK666" s="59"/>
      <c r="AL666" s="59"/>
      <c r="AM666" s="59"/>
    </row>
    <row r="667" spans="1:39" ht="15.75" customHeight="1" x14ac:dyDescent="0.25">
      <c r="A667" s="59"/>
      <c r="B667" s="59"/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  <c r="AA667" s="59"/>
      <c r="AB667" s="59"/>
      <c r="AC667" s="59"/>
      <c r="AD667" s="59"/>
      <c r="AE667" s="59"/>
      <c r="AF667" s="59"/>
      <c r="AG667" s="59"/>
      <c r="AH667" s="59"/>
      <c r="AI667" s="59"/>
      <c r="AJ667" s="59"/>
      <c r="AK667" s="59"/>
      <c r="AL667" s="59"/>
      <c r="AM667" s="59"/>
    </row>
    <row r="668" spans="1:39" ht="15.75" customHeight="1" x14ac:dyDescent="0.25">
      <c r="A668" s="59"/>
      <c r="B668" s="59"/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  <c r="AA668" s="59"/>
      <c r="AB668" s="59"/>
      <c r="AC668" s="59"/>
      <c r="AD668" s="59"/>
      <c r="AE668" s="59"/>
      <c r="AF668" s="59"/>
      <c r="AG668" s="59"/>
      <c r="AH668" s="59"/>
      <c r="AI668" s="59"/>
      <c r="AJ668" s="59"/>
      <c r="AK668" s="59"/>
      <c r="AL668" s="59"/>
      <c r="AM668" s="59"/>
    </row>
    <row r="669" spans="1:39" ht="15.75" customHeight="1" x14ac:dyDescent="0.25">
      <c r="A669" s="59"/>
      <c r="B669" s="59"/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  <c r="AA669" s="59"/>
      <c r="AB669" s="59"/>
      <c r="AC669" s="59"/>
      <c r="AD669" s="59"/>
      <c r="AE669" s="59"/>
      <c r="AF669" s="59"/>
      <c r="AG669" s="59"/>
      <c r="AH669" s="59"/>
      <c r="AI669" s="59"/>
      <c r="AJ669" s="59"/>
      <c r="AK669" s="59"/>
      <c r="AL669" s="59"/>
      <c r="AM669" s="59"/>
    </row>
    <row r="670" spans="1:39" ht="15.75" customHeight="1" x14ac:dyDescent="0.25">
      <c r="A670" s="59"/>
      <c r="B670" s="59"/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  <c r="AA670" s="59"/>
      <c r="AB670" s="59"/>
      <c r="AC670" s="59"/>
      <c r="AD670" s="59"/>
      <c r="AE670" s="59"/>
      <c r="AF670" s="59"/>
      <c r="AG670" s="59"/>
      <c r="AH670" s="59"/>
      <c r="AI670" s="59"/>
      <c r="AJ670" s="59"/>
      <c r="AK670" s="59"/>
      <c r="AL670" s="59"/>
      <c r="AM670" s="59"/>
    </row>
    <row r="671" spans="1:39" ht="15.75" customHeight="1" x14ac:dyDescent="0.25">
      <c r="A671" s="59"/>
      <c r="B671" s="59"/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  <c r="AA671" s="59"/>
      <c r="AB671" s="59"/>
      <c r="AC671" s="59"/>
      <c r="AD671" s="59"/>
      <c r="AE671" s="59"/>
      <c r="AF671" s="59"/>
      <c r="AG671" s="59"/>
      <c r="AH671" s="59"/>
      <c r="AI671" s="59"/>
      <c r="AJ671" s="59"/>
      <c r="AK671" s="59"/>
      <c r="AL671" s="59"/>
      <c r="AM671" s="59"/>
    </row>
    <row r="672" spans="1:39" ht="15.75" customHeight="1" x14ac:dyDescent="0.25">
      <c r="A672" s="59"/>
      <c r="B672" s="59"/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  <c r="AA672" s="59"/>
      <c r="AB672" s="59"/>
      <c r="AC672" s="59"/>
      <c r="AD672" s="59"/>
      <c r="AE672" s="59"/>
      <c r="AF672" s="59"/>
      <c r="AG672" s="59"/>
      <c r="AH672" s="59"/>
      <c r="AI672" s="59"/>
      <c r="AJ672" s="59"/>
      <c r="AK672" s="59"/>
      <c r="AL672" s="59"/>
      <c r="AM672" s="59"/>
    </row>
    <row r="673" spans="1:39" ht="15.75" customHeight="1" x14ac:dyDescent="0.25">
      <c r="A673" s="59"/>
      <c r="B673" s="59"/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  <c r="AA673" s="59"/>
      <c r="AB673" s="59"/>
      <c r="AC673" s="59"/>
      <c r="AD673" s="59"/>
      <c r="AE673" s="59"/>
      <c r="AF673" s="59"/>
      <c r="AG673" s="59"/>
      <c r="AH673" s="59"/>
      <c r="AI673" s="59"/>
      <c r="AJ673" s="59"/>
      <c r="AK673" s="59"/>
      <c r="AL673" s="59"/>
      <c r="AM673" s="59"/>
    </row>
    <row r="674" spans="1:39" ht="15.75" customHeight="1" x14ac:dyDescent="0.25">
      <c r="A674" s="59"/>
      <c r="B674" s="59"/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  <c r="AA674" s="59"/>
      <c r="AB674" s="59"/>
      <c r="AC674" s="59"/>
      <c r="AD674" s="59"/>
      <c r="AE674" s="59"/>
      <c r="AF674" s="59"/>
      <c r="AG674" s="59"/>
      <c r="AH674" s="59"/>
      <c r="AI674" s="59"/>
      <c r="AJ674" s="59"/>
      <c r="AK674" s="59"/>
      <c r="AL674" s="59"/>
      <c r="AM674" s="59"/>
    </row>
    <row r="675" spans="1:39" ht="15.75" customHeight="1" x14ac:dyDescent="0.25">
      <c r="A675" s="59"/>
      <c r="B675" s="59"/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  <c r="AA675" s="59"/>
      <c r="AB675" s="59"/>
      <c r="AC675" s="59"/>
      <c r="AD675" s="59"/>
      <c r="AE675" s="59"/>
      <c r="AF675" s="59"/>
      <c r="AG675" s="59"/>
      <c r="AH675" s="59"/>
      <c r="AI675" s="59"/>
      <c r="AJ675" s="59"/>
      <c r="AK675" s="59"/>
      <c r="AL675" s="59"/>
      <c r="AM675" s="59"/>
    </row>
    <row r="676" spans="1:39" ht="15.75" customHeight="1" x14ac:dyDescent="0.25">
      <c r="A676" s="59"/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  <c r="AA676" s="59"/>
      <c r="AB676" s="59"/>
      <c r="AC676" s="59"/>
      <c r="AD676" s="59"/>
      <c r="AE676" s="59"/>
      <c r="AF676" s="59"/>
      <c r="AG676" s="59"/>
      <c r="AH676" s="59"/>
      <c r="AI676" s="59"/>
      <c r="AJ676" s="59"/>
      <c r="AK676" s="59"/>
      <c r="AL676" s="59"/>
      <c r="AM676" s="59"/>
    </row>
    <row r="677" spans="1:39" ht="15.75" customHeight="1" x14ac:dyDescent="0.25">
      <c r="A677" s="59"/>
      <c r="B677" s="59"/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  <c r="AA677" s="59"/>
      <c r="AB677" s="59"/>
      <c r="AC677" s="59"/>
      <c r="AD677" s="59"/>
      <c r="AE677" s="59"/>
      <c r="AF677" s="59"/>
      <c r="AG677" s="59"/>
      <c r="AH677" s="59"/>
      <c r="AI677" s="59"/>
      <c r="AJ677" s="59"/>
      <c r="AK677" s="59"/>
      <c r="AL677" s="59"/>
      <c r="AM677" s="59"/>
    </row>
    <row r="678" spans="1:39" ht="15.75" customHeight="1" x14ac:dyDescent="0.25">
      <c r="A678" s="59"/>
      <c r="B678" s="59"/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  <c r="AA678" s="59"/>
      <c r="AB678" s="59"/>
      <c r="AC678" s="59"/>
      <c r="AD678" s="59"/>
      <c r="AE678" s="59"/>
      <c r="AF678" s="59"/>
      <c r="AG678" s="59"/>
      <c r="AH678" s="59"/>
      <c r="AI678" s="59"/>
      <c r="AJ678" s="59"/>
      <c r="AK678" s="59"/>
      <c r="AL678" s="59"/>
      <c r="AM678" s="59"/>
    </row>
    <row r="679" spans="1:39" ht="15.75" customHeight="1" x14ac:dyDescent="0.25">
      <c r="A679" s="59"/>
      <c r="B679" s="59"/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  <c r="AA679" s="59"/>
      <c r="AB679" s="59"/>
      <c r="AC679" s="59"/>
      <c r="AD679" s="59"/>
      <c r="AE679" s="59"/>
      <c r="AF679" s="59"/>
      <c r="AG679" s="59"/>
      <c r="AH679" s="59"/>
      <c r="AI679" s="59"/>
      <c r="AJ679" s="59"/>
      <c r="AK679" s="59"/>
      <c r="AL679" s="59"/>
      <c r="AM679" s="59"/>
    </row>
    <row r="680" spans="1:39" ht="15.75" customHeight="1" x14ac:dyDescent="0.25">
      <c r="A680" s="59"/>
      <c r="B680" s="59"/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  <c r="AA680" s="59"/>
      <c r="AB680" s="59"/>
      <c r="AC680" s="59"/>
      <c r="AD680" s="59"/>
      <c r="AE680" s="59"/>
      <c r="AF680" s="59"/>
      <c r="AG680" s="59"/>
      <c r="AH680" s="59"/>
      <c r="AI680" s="59"/>
      <c r="AJ680" s="59"/>
      <c r="AK680" s="59"/>
      <c r="AL680" s="59"/>
      <c r="AM680" s="59"/>
    </row>
    <row r="681" spans="1:39" ht="15.75" customHeight="1" x14ac:dyDescent="0.25">
      <c r="A681" s="59"/>
      <c r="B681" s="59"/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  <c r="AA681" s="59"/>
      <c r="AB681" s="59"/>
      <c r="AC681" s="59"/>
      <c r="AD681" s="59"/>
      <c r="AE681" s="59"/>
      <c r="AF681" s="59"/>
      <c r="AG681" s="59"/>
      <c r="AH681" s="59"/>
      <c r="AI681" s="59"/>
      <c r="AJ681" s="59"/>
      <c r="AK681" s="59"/>
      <c r="AL681" s="59"/>
      <c r="AM681" s="59"/>
    </row>
    <row r="682" spans="1:39" ht="15.75" customHeight="1" x14ac:dyDescent="0.25">
      <c r="A682" s="59"/>
      <c r="B682" s="59"/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  <c r="AA682" s="59"/>
      <c r="AB682" s="59"/>
      <c r="AC682" s="59"/>
      <c r="AD682" s="59"/>
      <c r="AE682" s="59"/>
      <c r="AF682" s="59"/>
      <c r="AG682" s="59"/>
      <c r="AH682" s="59"/>
      <c r="AI682" s="59"/>
      <c r="AJ682" s="59"/>
      <c r="AK682" s="59"/>
      <c r="AL682" s="59"/>
      <c r="AM682" s="59"/>
    </row>
    <row r="683" spans="1:39" ht="15.75" customHeight="1" x14ac:dyDescent="0.25">
      <c r="A683" s="59"/>
      <c r="B683" s="59"/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  <c r="AA683" s="59"/>
      <c r="AB683" s="59"/>
      <c r="AC683" s="59"/>
      <c r="AD683" s="59"/>
      <c r="AE683" s="59"/>
      <c r="AF683" s="59"/>
      <c r="AG683" s="59"/>
      <c r="AH683" s="59"/>
      <c r="AI683" s="59"/>
      <c r="AJ683" s="59"/>
      <c r="AK683" s="59"/>
      <c r="AL683" s="59"/>
      <c r="AM683" s="59"/>
    </row>
    <row r="684" spans="1:39" ht="15.75" customHeight="1" x14ac:dyDescent="0.25">
      <c r="A684" s="59"/>
      <c r="B684" s="59"/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  <c r="AA684" s="59"/>
      <c r="AB684" s="59"/>
      <c r="AC684" s="59"/>
      <c r="AD684" s="59"/>
      <c r="AE684" s="59"/>
      <c r="AF684" s="59"/>
      <c r="AG684" s="59"/>
      <c r="AH684" s="59"/>
      <c r="AI684" s="59"/>
      <c r="AJ684" s="59"/>
      <c r="AK684" s="59"/>
      <c r="AL684" s="59"/>
      <c r="AM684" s="59"/>
    </row>
    <row r="685" spans="1:39" ht="15.75" customHeight="1" x14ac:dyDescent="0.25">
      <c r="A685" s="59"/>
      <c r="B685" s="59"/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  <c r="AA685" s="59"/>
      <c r="AB685" s="59"/>
      <c r="AC685" s="59"/>
      <c r="AD685" s="59"/>
      <c r="AE685" s="59"/>
      <c r="AF685" s="59"/>
      <c r="AG685" s="59"/>
      <c r="AH685" s="59"/>
      <c r="AI685" s="59"/>
      <c r="AJ685" s="59"/>
      <c r="AK685" s="59"/>
      <c r="AL685" s="59"/>
      <c r="AM685" s="59"/>
    </row>
    <row r="686" spans="1:39" ht="15.75" customHeight="1" x14ac:dyDescent="0.25">
      <c r="A686" s="59"/>
      <c r="B686" s="59"/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  <c r="AA686" s="59"/>
      <c r="AB686" s="59"/>
      <c r="AC686" s="59"/>
      <c r="AD686" s="59"/>
      <c r="AE686" s="59"/>
      <c r="AF686" s="59"/>
      <c r="AG686" s="59"/>
      <c r="AH686" s="59"/>
      <c r="AI686" s="59"/>
      <c r="AJ686" s="59"/>
      <c r="AK686" s="59"/>
      <c r="AL686" s="59"/>
      <c r="AM686" s="59"/>
    </row>
    <row r="687" spans="1:39" ht="15.75" customHeight="1" x14ac:dyDescent="0.25">
      <c r="A687" s="59"/>
      <c r="B687" s="59"/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  <c r="AA687" s="59"/>
      <c r="AB687" s="59"/>
      <c r="AC687" s="59"/>
      <c r="AD687" s="59"/>
      <c r="AE687" s="59"/>
      <c r="AF687" s="59"/>
      <c r="AG687" s="59"/>
      <c r="AH687" s="59"/>
      <c r="AI687" s="59"/>
      <c r="AJ687" s="59"/>
      <c r="AK687" s="59"/>
      <c r="AL687" s="59"/>
      <c r="AM687" s="59"/>
    </row>
    <row r="688" spans="1:39" ht="15.75" customHeight="1" x14ac:dyDescent="0.25">
      <c r="A688" s="59"/>
      <c r="B688" s="59"/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  <c r="AA688" s="59"/>
      <c r="AB688" s="59"/>
      <c r="AC688" s="59"/>
      <c r="AD688" s="59"/>
      <c r="AE688" s="59"/>
      <c r="AF688" s="59"/>
      <c r="AG688" s="59"/>
      <c r="AH688" s="59"/>
      <c r="AI688" s="59"/>
      <c r="AJ688" s="59"/>
      <c r="AK688" s="59"/>
      <c r="AL688" s="59"/>
      <c r="AM688" s="59"/>
    </row>
    <row r="689" spans="1:39" ht="15.75" customHeight="1" x14ac:dyDescent="0.25">
      <c r="A689" s="59"/>
      <c r="B689" s="59"/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  <c r="AA689" s="59"/>
      <c r="AB689" s="59"/>
      <c r="AC689" s="59"/>
      <c r="AD689" s="59"/>
      <c r="AE689" s="59"/>
      <c r="AF689" s="59"/>
      <c r="AG689" s="59"/>
      <c r="AH689" s="59"/>
      <c r="AI689" s="59"/>
      <c r="AJ689" s="59"/>
      <c r="AK689" s="59"/>
      <c r="AL689" s="59"/>
      <c r="AM689" s="59"/>
    </row>
    <row r="690" spans="1:39" ht="15.75" customHeight="1" x14ac:dyDescent="0.25">
      <c r="A690" s="59"/>
      <c r="B690" s="59"/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  <c r="AA690" s="59"/>
      <c r="AB690" s="59"/>
      <c r="AC690" s="59"/>
      <c r="AD690" s="59"/>
      <c r="AE690" s="59"/>
      <c r="AF690" s="59"/>
      <c r="AG690" s="59"/>
      <c r="AH690" s="59"/>
      <c r="AI690" s="59"/>
      <c r="AJ690" s="59"/>
      <c r="AK690" s="59"/>
      <c r="AL690" s="59"/>
      <c r="AM690" s="59"/>
    </row>
    <row r="691" spans="1:39" ht="15.75" customHeight="1" x14ac:dyDescent="0.25">
      <c r="A691" s="59"/>
      <c r="B691" s="59"/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  <c r="AA691" s="59"/>
      <c r="AB691" s="59"/>
      <c r="AC691" s="59"/>
      <c r="AD691" s="59"/>
      <c r="AE691" s="59"/>
      <c r="AF691" s="59"/>
      <c r="AG691" s="59"/>
      <c r="AH691" s="59"/>
      <c r="AI691" s="59"/>
      <c r="AJ691" s="59"/>
      <c r="AK691" s="59"/>
      <c r="AL691" s="59"/>
      <c r="AM691" s="59"/>
    </row>
    <row r="692" spans="1:39" ht="15.75" customHeight="1" x14ac:dyDescent="0.25">
      <c r="A692" s="59"/>
      <c r="B692" s="59"/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  <c r="AA692" s="59"/>
      <c r="AB692" s="59"/>
      <c r="AC692" s="59"/>
      <c r="AD692" s="59"/>
      <c r="AE692" s="59"/>
      <c r="AF692" s="59"/>
      <c r="AG692" s="59"/>
      <c r="AH692" s="59"/>
      <c r="AI692" s="59"/>
      <c r="AJ692" s="59"/>
      <c r="AK692" s="59"/>
      <c r="AL692" s="59"/>
      <c r="AM692" s="59"/>
    </row>
    <row r="693" spans="1:39" ht="15.75" customHeight="1" x14ac:dyDescent="0.25">
      <c r="A693" s="59"/>
      <c r="B693" s="59"/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  <c r="AA693" s="59"/>
      <c r="AB693" s="59"/>
      <c r="AC693" s="59"/>
      <c r="AD693" s="59"/>
      <c r="AE693" s="59"/>
      <c r="AF693" s="59"/>
      <c r="AG693" s="59"/>
      <c r="AH693" s="59"/>
      <c r="AI693" s="59"/>
      <c r="AJ693" s="59"/>
      <c r="AK693" s="59"/>
      <c r="AL693" s="59"/>
      <c r="AM693" s="59"/>
    </row>
    <row r="694" spans="1:39" ht="15.75" customHeight="1" x14ac:dyDescent="0.25">
      <c r="A694" s="59"/>
      <c r="B694" s="59"/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  <c r="AA694" s="59"/>
      <c r="AB694" s="59"/>
      <c r="AC694" s="59"/>
      <c r="AD694" s="59"/>
      <c r="AE694" s="59"/>
      <c r="AF694" s="59"/>
      <c r="AG694" s="59"/>
      <c r="AH694" s="59"/>
      <c r="AI694" s="59"/>
      <c r="AJ694" s="59"/>
      <c r="AK694" s="59"/>
      <c r="AL694" s="59"/>
      <c r="AM694" s="59"/>
    </row>
    <row r="695" spans="1:39" ht="15.75" customHeight="1" x14ac:dyDescent="0.25">
      <c r="A695" s="59"/>
      <c r="B695" s="59"/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  <c r="AA695" s="59"/>
      <c r="AB695" s="59"/>
      <c r="AC695" s="59"/>
      <c r="AD695" s="59"/>
      <c r="AE695" s="59"/>
      <c r="AF695" s="59"/>
      <c r="AG695" s="59"/>
      <c r="AH695" s="59"/>
      <c r="AI695" s="59"/>
      <c r="AJ695" s="59"/>
      <c r="AK695" s="59"/>
      <c r="AL695" s="59"/>
      <c r="AM695" s="59"/>
    </row>
    <row r="696" spans="1:39" ht="15.75" customHeight="1" x14ac:dyDescent="0.25">
      <c r="A696" s="59"/>
      <c r="B696" s="59"/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  <c r="AA696" s="59"/>
      <c r="AB696" s="59"/>
      <c r="AC696" s="59"/>
      <c r="AD696" s="59"/>
      <c r="AE696" s="59"/>
      <c r="AF696" s="59"/>
      <c r="AG696" s="59"/>
      <c r="AH696" s="59"/>
      <c r="AI696" s="59"/>
      <c r="AJ696" s="59"/>
      <c r="AK696" s="59"/>
      <c r="AL696" s="59"/>
      <c r="AM696" s="59"/>
    </row>
    <row r="697" spans="1:39" ht="15.75" customHeight="1" x14ac:dyDescent="0.25">
      <c r="A697" s="59"/>
      <c r="B697" s="59"/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  <c r="AA697" s="59"/>
      <c r="AB697" s="59"/>
      <c r="AC697" s="59"/>
      <c r="AD697" s="59"/>
      <c r="AE697" s="59"/>
      <c r="AF697" s="59"/>
      <c r="AG697" s="59"/>
      <c r="AH697" s="59"/>
      <c r="AI697" s="59"/>
      <c r="AJ697" s="59"/>
      <c r="AK697" s="59"/>
      <c r="AL697" s="59"/>
      <c r="AM697" s="59"/>
    </row>
    <row r="698" spans="1:39" ht="15.75" customHeight="1" x14ac:dyDescent="0.25">
      <c r="A698" s="59"/>
      <c r="B698" s="59"/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  <c r="AA698" s="59"/>
      <c r="AB698" s="59"/>
      <c r="AC698" s="59"/>
      <c r="AD698" s="59"/>
      <c r="AE698" s="59"/>
      <c r="AF698" s="59"/>
      <c r="AG698" s="59"/>
      <c r="AH698" s="59"/>
      <c r="AI698" s="59"/>
      <c r="AJ698" s="59"/>
      <c r="AK698" s="59"/>
      <c r="AL698" s="59"/>
      <c r="AM698" s="59"/>
    </row>
    <row r="699" spans="1:39" ht="15.75" customHeight="1" x14ac:dyDescent="0.25">
      <c r="A699" s="59"/>
      <c r="B699" s="59"/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  <c r="AA699" s="59"/>
      <c r="AB699" s="59"/>
      <c r="AC699" s="59"/>
      <c r="AD699" s="59"/>
      <c r="AE699" s="59"/>
      <c r="AF699" s="59"/>
      <c r="AG699" s="59"/>
      <c r="AH699" s="59"/>
      <c r="AI699" s="59"/>
      <c r="AJ699" s="59"/>
      <c r="AK699" s="59"/>
      <c r="AL699" s="59"/>
      <c r="AM699" s="59"/>
    </row>
    <row r="700" spans="1:39" ht="15.75" customHeight="1" x14ac:dyDescent="0.25">
      <c r="A700" s="59"/>
      <c r="B700" s="59"/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  <c r="AA700" s="59"/>
      <c r="AB700" s="59"/>
      <c r="AC700" s="59"/>
      <c r="AD700" s="59"/>
      <c r="AE700" s="59"/>
      <c r="AF700" s="59"/>
      <c r="AG700" s="59"/>
      <c r="AH700" s="59"/>
      <c r="AI700" s="59"/>
      <c r="AJ700" s="59"/>
      <c r="AK700" s="59"/>
      <c r="AL700" s="59"/>
      <c r="AM700" s="59"/>
    </row>
    <row r="701" spans="1:39" ht="15.75" customHeight="1" x14ac:dyDescent="0.25">
      <c r="A701" s="59"/>
      <c r="B701" s="59"/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  <c r="AA701" s="59"/>
      <c r="AB701" s="59"/>
      <c r="AC701" s="59"/>
      <c r="AD701" s="59"/>
      <c r="AE701" s="59"/>
      <c r="AF701" s="59"/>
      <c r="AG701" s="59"/>
      <c r="AH701" s="59"/>
      <c r="AI701" s="59"/>
      <c r="AJ701" s="59"/>
      <c r="AK701" s="59"/>
      <c r="AL701" s="59"/>
      <c r="AM701" s="59"/>
    </row>
    <row r="702" spans="1:39" ht="15.75" customHeight="1" x14ac:dyDescent="0.25">
      <c r="A702" s="59"/>
      <c r="B702" s="59"/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  <c r="AA702" s="59"/>
      <c r="AB702" s="59"/>
      <c r="AC702" s="59"/>
      <c r="AD702" s="59"/>
      <c r="AE702" s="59"/>
      <c r="AF702" s="59"/>
      <c r="AG702" s="59"/>
      <c r="AH702" s="59"/>
      <c r="AI702" s="59"/>
      <c r="AJ702" s="59"/>
      <c r="AK702" s="59"/>
      <c r="AL702" s="59"/>
      <c r="AM702" s="59"/>
    </row>
    <row r="703" spans="1:39" ht="15.75" customHeight="1" x14ac:dyDescent="0.25">
      <c r="A703" s="59"/>
      <c r="B703" s="59"/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  <c r="AA703" s="59"/>
      <c r="AB703" s="59"/>
      <c r="AC703" s="59"/>
      <c r="AD703" s="59"/>
      <c r="AE703" s="59"/>
      <c r="AF703" s="59"/>
      <c r="AG703" s="59"/>
      <c r="AH703" s="59"/>
      <c r="AI703" s="59"/>
      <c r="AJ703" s="59"/>
      <c r="AK703" s="59"/>
      <c r="AL703" s="59"/>
      <c r="AM703" s="59"/>
    </row>
    <row r="704" spans="1:39" ht="15.75" customHeight="1" x14ac:dyDescent="0.25">
      <c r="A704" s="59"/>
      <c r="B704" s="59"/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  <c r="AA704" s="59"/>
      <c r="AB704" s="59"/>
      <c r="AC704" s="59"/>
      <c r="AD704" s="59"/>
      <c r="AE704" s="59"/>
      <c r="AF704" s="59"/>
      <c r="AG704" s="59"/>
      <c r="AH704" s="59"/>
      <c r="AI704" s="59"/>
      <c r="AJ704" s="59"/>
      <c r="AK704" s="59"/>
      <c r="AL704" s="59"/>
      <c r="AM704" s="59"/>
    </row>
    <row r="705" spans="1:39" ht="15.75" customHeight="1" x14ac:dyDescent="0.25">
      <c r="A705" s="59"/>
      <c r="B705" s="59"/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  <c r="AA705" s="59"/>
      <c r="AB705" s="59"/>
      <c r="AC705" s="59"/>
      <c r="AD705" s="59"/>
      <c r="AE705" s="59"/>
      <c r="AF705" s="59"/>
      <c r="AG705" s="59"/>
      <c r="AH705" s="59"/>
      <c r="AI705" s="59"/>
      <c r="AJ705" s="59"/>
      <c r="AK705" s="59"/>
      <c r="AL705" s="59"/>
      <c r="AM705" s="59"/>
    </row>
    <row r="706" spans="1:39" ht="15.75" customHeight="1" x14ac:dyDescent="0.25">
      <c r="A706" s="59"/>
      <c r="B706" s="59"/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  <c r="AA706" s="59"/>
      <c r="AB706" s="59"/>
      <c r="AC706" s="59"/>
      <c r="AD706" s="59"/>
      <c r="AE706" s="59"/>
      <c r="AF706" s="59"/>
      <c r="AG706" s="59"/>
      <c r="AH706" s="59"/>
      <c r="AI706" s="59"/>
      <c r="AJ706" s="59"/>
      <c r="AK706" s="59"/>
      <c r="AL706" s="59"/>
      <c r="AM706" s="59"/>
    </row>
    <row r="707" spans="1:39" ht="15.75" customHeight="1" x14ac:dyDescent="0.25">
      <c r="A707" s="59"/>
      <c r="B707" s="59"/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  <c r="AA707" s="59"/>
      <c r="AB707" s="59"/>
      <c r="AC707" s="59"/>
      <c r="AD707" s="59"/>
      <c r="AE707" s="59"/>
      <c r="AF707" s="59"/>
      <c r="AG707" s="59"/>
      <c r="AH707" s="59"/>
      <c r="AI707" s="59"/>
      <c r="AJ707" s="59"/>
      <c r="AK707" s="59"/>
      <c r="AL707" s="59"/>
      <c r="AM707" s="59"/>
    </row>
    <row r="708" spans="1:39" ht="15.75" customHeight="1" x14ac:dyDescent="0.25">
      <c r="A708" s="59"/>
      <c r="B708" s="59"/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  <c r="AA708" s="59"/>
      <c r="AB708" s="59"/>
      <c r="AC708" s="59"/>
      <c r="AD708" s="59"/>
      <c r="AE708" s="59"/>
      <c r="AF708" s="59"/>
      <c r="AG708" s="59"/>
      <c r="AH708" s="59"/>
      <c r="AI708" s="59"/>
      <c r="AJ708" s="59"/>
      <c r="AK708" s="59"/>
      <c r="AL708" s="59"/>
      <c r="AM708" s="59"/>
    </row>
    <row r="709" spans="1:39" ht="15.75" customHeight="1" x14ac:dyDescent="0.25">
      <c r="A709" s="59"/>
      <c r="B709" s="59"/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  <c r="AA709" s="59"/>
      <c r="AB709" s="59"/>
      <c r="AC709" s="59"/>
      <c r="AD709" s="59"/>
      <c r="AE709" s="59"/>
      <c r="AF709" s="59"/>
      <c r="AG709" s="59"/>
      <c r="AH709" s="59"/>
      <c r="AI709" s="59"/>
      <c r="AJ709" s="59"/>
      <c r="AK709" s="59"/>
      <c r="AL709" s="59"/>
      <c r="AM709" s="59"/>
    </row>
    <row r="710" spans="1:39" ht="15.75" customHeight="1" x14ac:dyDescent="0.25">
      <c r="A710" s="59"/>
      <c r="B710" s="59"/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  <c r="AA710" s="59"/>
      <c r="AB710" s="59"/>
      <c r="AC710" s="59"/>
      <c r="AD710" s="59"/>
      <c r="AE710" s="59"/>
      <c r="AF710" s="59"/>
      <c r="AG710" s="59"/>
      <c r="AH710" s="59"/>
      <c r="AI710" s="59"/>
      <c r="AJ710" s="59"/>
      <c r="AK710" s="59"/>
      <c r="AL710" s="59"/>
      <c r="AM710" s="59"/>
    </row>
    <row r="711" spans="1:39" ht="15.75" customHeight="1" x14ac:dyDescent="0.25">
      <c r="A711" s="59"/>
      <c r="B711" s="59"/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  <c r="AA711" s="59"/>
      <c r="AB711" s="59"/>
      <c r="AC711" s="59"/>
      <c r="AD711" s="59"/>
      <c r="AE711" s="59"/>
      <c r="AF711" s="59"/>
      <c r="AG711" s="59"/>
      <c r="AH711" s="59"/>
      <c r="AI711" s="59"/>
      <c r="AJ711" s="59"/>
      <c r="AK711" s="59"/>
      <c r="AL711" s="59"/>
      <c r="AM711" s="59"/>
    </row>
    <row r="712" spans="1:39" ht="15.75" customHeight="1" x14ac:dyDescent="0.25">
      <c r="A712" s="59"/>
      <c r="B712" s="59"/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  <c r="AA712" s="59"/>
      <c r="AB712" s="59"/>
      <c r="AC712" s="59"/>
      <c r="AD712" s="59"/>
      <c r="AE712" s="59"/>
      <c r="AF712" s="59"/>
      <c r="AG712" s="59"/>
      <c r="AH712" s="59"/>
      <c r="AI712" s="59"/>
      <c r="AJ712" s="59"/>
      <c r="AK712" s="59"/>
      <c r="AL712" s="59"/>
      <c r="AM712" s="59"/>
    </row>
    <row r="713" spans="1:39" ht="15.75" customHeight="1" x14ac:dyDescent="0.25">
      <c r="A713" s="59"/>
      <c r="B713" s="59"/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  <c r="AA713" s="59"/>
      <c r="AB713" s="59"/>
      <c r="AC713" s="59"/>
      <c r="AD713" s="59"/>
      <c r="AE713" s="59"/>
      <c r="AF713" s="59"/>
      <c r="AG713" s="59"/>
      <c r="AH713" s="59"/>
      <c r="AI713" s="59"/>
      <c r="AJ713" s="59"/>
      <c r="AK713" s="59"/>
      <c r="AL713" s="59"/>
      <c r="AM713" s="59"/>
    </row>
    <row r="714" spans="1:39" ht="15.75" customHeight="1" x14ac:dyDescent="0.25">
      <c r="A714" s="59"/>
      <c r="B714" s="59"/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  <c r="AA714" s="59"/>
      <c r="AB714" s="59"/>
      <c r="AC714" s="59"/>
      <c r="AD714" s="59"/>
      <c r="AE714" s="59"/>
      <c r="AF714" s="59"/>
      <c r="AG714" s="59"/>
      <c r="AH714" s="59"/>
      <c r="AI714" s="59"/>
      <c r="AJ714" s="59"/>
      <c r="AK714" s="59"/>
      <c r="AL714" s="59"/>
      <c r="AM714" s="59"/>
    </row>
    <row r="715" spans="1:39" ht="15.75" customHeight="1" x14ac:dyDescent="0.25">
      <c r="A715" s="59"/>
      <c r="B715" s="59"/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  <c r="AA715" s="59"/>
      <c r="AB715" s="59"/>
      <c r="AC715" s="59"/>
      <c r="AD715" s="59"/>
      <c r="AE715" s="59"/>
      <c r="AF715" s="59"/>
      <c r="AG715" s="59"/>
      <c r="AH715" s="59"/>
      <c r="AI715" s="59"/>
      <c r="AJ715" s="59"/>
      <c r="AK715" s="59"/>
      <c r="AL715" s="59"/>
      <c r="AM715" s="59"/>
    </row>
    <row r="716" spans="1:39" ht="15.75" customHeight="1" x14ac:dyDescent="0.25">
      <c r="A716" s="59"/>
      <c r="B716" s="59"/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  <c r="AA716" s="59"/>
      <c r="AB716" s="59"/>
      <c r="AC716" s="59"/>
      <c r="AD716" s="59"/>
      <c r="AE716" s="59"/>
      <c r="AF716" s="59"/>
      <c r="AG716" s="59"/>
      <c r="AH716" s="59"/>
      <c r="AI716" s="59"/>
      <c r="AJ716" s="59"/>
      <c r="AK716" s="59"/>
      <c r="AL716" s="59"/>
      <c r="AM716" s="59"/>
    </row>
    <row r="717" spans="1:39" ht="15.75" customHeight="1" x14ac:dyDescent="0.25">
      <c r="A717" s="59"/>
      <c r="B717" s="59"/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  <c r="AA717" s="59"/>
      <c r="AB717" s="59"/>
      <c r="AC717" s="59"/>
      <c r="AD717" s="59"/>
      <c r="AE717" s="59"/>
      <c r="AF717" s="59"/>
      <c r="AG717" s="59"/>
      <c r="AH717" s="59"/>
      <c r="AI717" s="59"/>
      <c r="AJ717" s="59"/>
      <c r="AK717" s="59"/>
      <c r="AL717" s="59"/>
      <c r="AM717" s="59"/>
    </row>
    <row r="718" spans="1:39" ht="15.75" customHeight="1" x14ac:dyDescent="0.25">
      <c r="A718" s="59"/>
      <c r="B718" s="59"/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  <c r="AA718" s="59"/>
      <c r="AB718" s="59"/>
      <c r="AC718" s="59"/>
      <c r="AD718" s="59"/>
      <c r="AE718" s="59"/>
      <c r="AF718" s="59"/>
      <c r="AG718" s="59"/>
      <c r="AH718" s="59"/>
      <c r="AI718" s="59"/>
      <c r="AJ718" s="59"/>
      <c r="AK718" s="59"/>
      <c r="AL718" s="59"/>
      <c r="AM718" s="59"/>
    </row>
    <row r="719" spans="1:39" ht="15.75" customHeight="1" x14ac:dyDescent="0.25">
      <c r="A719" s="59"/>
      <c r="B719" s="59"/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  <c r="AA719" s="59"/>
      <c r="AB719" s="59"/>
      <c r="AC719" s="59"/>
      <c r="AD719" s="59"/>
      <c r="AE719" s="59"/>
      <c r="AF719" s="59"/>
      <c r="AG719" s="59"/>
      <c r="AH719" s="59"/>
      <c r="AI719" s="59"/>
      <c r="AJ719" s="59"/>
      <c r="AK719" s="59"/>
      <c r="AL719" s="59"/>
      <c r="AM719" s="59"/>
    </row>
    <row r="720" spans="1:39" ht="15.75" customHeight="1" x14ac:dyDescent="0.25">
      <c r="A720" s="59"/>
      <c r="B720" s="59"/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  <c r="AA720" s="59"/>
      <c r="AB720" s="59"/>
      <c r="AC720" s="59"/>
      <c r="AD720" s="59"/>
      <c r="AE720" s="59"/>
      <c r="AF720" s="59"/>
      <c r="AG720" s="59"/>
      <c r="AH720" s="59"/>
      <c r="AI720" s="59"/>
      <c r="AJ720" s="59"/>
      <c r="AK720" s="59"/>
      <c r="AL720" s="59"/>
      <c r="AM720" s="59"/>
    </row>
    <row r="721" spans="1:39" ht="15.75" customHeight="1" x14ac:dyDescent="0.25">
      <c r="A721" s="59"/>
      <c r="B721" s="59"/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  <c r="AA721" s="59"/>
      <c r="AB721" s="59"/>
      <c r="AC721" s="59"/>
      <c r="AD721" s="59"/>
      <c r="AE721" s="59"/>
      <c r="AF721" s="59"/>
      <c r="AG721" s="59"/>
      <c r="AH721" s="59"/>
      <c r="AI721" s="59"/>
      <c r="AJ721" s="59"/>
      <c r="AK721" s="59"/>
      <c r="AL721" s="59"/>
      <c r="AM721" s="59"/>
    </row>
    <row r="722" spans="1:39" ht="15.75" customHeight="1" x14ac:dyDescent="0.25">
      <c r="A722" s="59"/>
      <c r="B722" s="59"/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  <c r="AA722" s="59"/>
      <c r="AB722" s="59"/>
      <c r="AC722" s="59"/>
      <c r="AD722" s="59"/>
      <c r="AE722" s="59"/>
      <c r="AF722" s="59"/>
      <c r="AG722" s="59"/>
      <c r="AH722" s="59"/>
      <c r="AI722" s="59"/>
      <c r="AJ722" s="59"/>
      <c r="AK722" s="59"/>
      <c r="AL722" s="59"/>
      <c r="AM722" s="59"/>
    </row>
    <row r="723" spans="1:39" ht="15.75" customHeight="1" x14ac:dyDescent="0.25">
      <c r="A723" s="59"/>
      <c r="B723" s="59"/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  <c r="AA723" s="59"/>
      <c r="AB723" s="59"/>
      <c r="AC723" s="59"/>
      <c r="AD723" s="59"/>
      <c r="AE723" s="59"/>
      <c r="AF723" s="59"/>
      <c r="AG723" s="59"/>
      <c r="AH723" s="59"/>
      <c r="AI723" s="59"/>
      <c r="AJ723" s="59"/>
      <c r="AK723" s="59"/>
      <c r="AL723" s="59"/>
      <c r="AM723" s="59"/>
    </row>
    <row r="724" spans="1:39" ht="15.75" customHeight="1" x14ac:dyDescent="0.25">
      <c r="A724" s="59"/>
      <c r="B724" s="59"/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  <c r="AA724" s="59"/>
      <c r="AB724" s="59"/>
      <c r="AC724" s="59"/>
      <c r="AD724" s="59"/>
      <c r="AE724" s="59"/>
      <c r="AF724" s="59"/>
      <c r="AG724" s="59"/>
      <c r="AH724" s="59"/>
      <c r="AI724" s="59"/>
      <c r="AJ724" s="59"/>
      <c r="AK724" s="59"/>
      <c r="AL724" s="59"/>
      <c r="AM724" s="59"/>
    </row>
    <row r="725" spans="1:39" ht="15.75" customHeight="1" x14ac:dyDescent="0.25">
      <c r="A725" s="59"/>
      <c r="B725" s="59"/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  <c r="AA725" s="59"/>
      <c r="AB725" s="59"/>
      <c r="AC725" s="59"/>
      <c r="AD725" s="59"/>
      <c r="AE725" s="59"/>
      <c r="AF725" s="59"/>
      <c r="AG725" s="59"/>
      <c r="AH725" s="59"/>
      <c r="AI725" s="59"/>
      <c r="AJ725" s="59"/>
      <c r="AK725" s="59"/>
      <c r="AL725" s="59"/>
      <c r="AM725" s="59"/>
    </row>
    <row r="726" spans="1:39" ht="15.75" customHeight="1" x14ac:dyDescent="0.25">
      <c r="A726" s="59"/>
      <c r="B726" s="59"/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  <c r="AA726" s="59"/>
      <c r="AB726" s="59"/>
      <c r="AC726" s="59"/>
      <c r="AD726" s="59"/>
      <c r="AE726" s="59"/>
      <c r="AF726" s="59"/>
      <c r="AG726" s="59"/>
      <c r="AH726" s="59"/>
      <c r="AI726" s="59"/>
      <c r="AJ726" s="59"/>
      <c r="AK726" s="59"/>
      <c r="AL726" s="59"/>
      <c r="AM726" s="59"/>
    </row>
    <row r="727" spans="1:39" ht="15.75" customHeight="1" x14ac:dyDescent="0.25">
      <c r="A727" s="59"/>
      <c r="B727" s="59"/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  <c r="AA727" s="59"/>
      <c r="AB727" s="59"/>
      <c r="AC727" s="59"/>
      <c r="AD727" s="59"/>
      <c r="AE727" s="59"/>
      <c r="AF727" s="59"/>
      <c r="AG727" s="59"/>
      <c r="AH727" s="59"/>
      <c r="AI727" s="59"/>
      <c r="AJ727" s="59"/>
      <c r="AK727" s="59"/>
      <c r="AL727" s="59"/>
      <c r="AM727" s="59"/>
    </row>
    <row r="728" spans="1:39" ht="15.75" customHeight="1" x14ac:dyDescent="0.25">
      <c r="A728" s="59"/>
      <c r="B728" s="59"/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  <c r="AA728" s="59"/>
      <c r="AB728" s="59"/>
      <c r="AC728" s="59"/>
      <c r="AD728" s="59"/>
      <c r="AE728" s="59"/>
      <c r="AF728" s="59"/>
      <c r="AG728" s="59"/>
      <c r="AH728" s="59"/>
      <c r="AI728" s="59"/>
      <c r="AJ728" s="59"/>
      <c r="AK728" s="59"/>
      <c r="AL728" s="59"/>
      <c r="AM728" s="59"/>
    </row>
    <row r="729" spans="1:39" ht="15.75" customHeight="1" x14ac:dyDescent="0.25">
      <c r="A729" s="59"/>
      <c r="B729" s="59"/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  <c r="AA729" s="59"/>
      <c r="AB729" s="59"/>
      <c r="AC729" s="59"/>
      <c r="AD729" s="59"/>
      <c r="AE729" s="59"/>
      <c r="AF729" s="59"/>
      <c r="AG729" s="59"/>
      <c r="AH729" s="59"/>
      <c r="AI729" s="59"/>
      <c r="AJ729" s="59"/>
      <c r="AK729" s="59"/>
      <c r="AL729" s="59"/>
      <c r="AM729" s="59"/>
    </row>
    <row r="730" spans="1:39" ht="15.75" customHeight="1" x14ac:dyDescent="0.25">
      <c r="A730" s="59"/>
      <c r="B730" s="59"/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  <c r="AA730" s="59"/>
      <c r="AB730" s="59"/>
      <c r="AC730" s="59"/>
      <c r="AD730" s="59"/>
      <c r="AE730" s="59"/>
      <c r="AF730" s="59"/>
      <c r="AG730" s="59"/>
      <c r="AH730" s="59"/>
      <c r="AI730" s="59"/>
      <c r="AJ730" s="59"/>
      <c r="AK730" s="59"/>
      <c r="AL730" s="59"/>
      <c r="AM730" s="59"/>
    </row>
    <row r="731" spans="1:39" ht="15.75" customHeight="1" x14ac:dyDescent="0.25">
      <c r="A731" s="59"/>
      <c r="B731" s="59"/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  <c r="AA731" s="59"/>
      <c r="AB731" s="59"/>
      <c r="AC731" s="59"/>
      <c r="AD731" s="59"/>
      <c r="AE731" s="59"/>
      <c r="AF731" s="59"/>
      <c r="AG731" s="59"/>
      <c r="AH731" s="59"/>
      <c r="AI731" s="59"/>
      <c r="AJ731" s="59"/>
      <c r="AK731" s="59"/>
      <c r="AL731" s="59"/>
      <c r="AM731" s="59"/>
    </row>
    <row r="732" spans="1:39" ht="15.75" customHeight="1" x14ac:dyDescent="0.25">
      <c r="A732" s="59"/>
      <c r="B732" s="59"/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  <c r="AA732" s="59"/>
      <c r="AB732" s="59"/>
      <c r="AC732" s="59"/>
      <c r="AD732" s="59"/>
      <c r="AE732" s="59"/>
      <c r="AF732" s="59"/>
      <c r="AG732" s="59"/>
      <c r="AH732" s="59"/>
      <c r="AI732" s="59"/>
      <c r="AJ732" s="59"/>
      <c r="AK732" s="59"/>
      <c r="AL732" s="59"/>
      <c r="AM732" s="59"/>
    </row>
    <row r="733" spans="1:39" ht="15.75" customHeight="1" x14ac:dyDescent="0.25">
      <c r="A733" s="59"/>
      <c r="B733" s="59"/>
      <c r="C733" s="59"/>
      <c r="D733" s="59"/>
      <c r="E733" s="59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  <c r="AA733" s="59"/>
      <c r="AB733" s="59"/>
      <c r="AC733" s="59"/>
      <c r="AD733" s="59"/>
      <c r="AE733" s="59"/>
      <c r="AF733" s="59"/>
      <c r="AG733" s="59"/>
      <c r="AH733" s="59"/>
      <c r="AI733" s="59"/>
      <c r="AJ733" s="59"/>
      <c r="AK733" s="59"/>
      <c r="AL733" s="59"/>
      <c r="AM733" s="59"/>
    </row>
    <row r="734" spans="1:39" ht="15.75" customHeight="1" x14ac:dyDescent="0.25">
      <c r="A734" s="59"/>
      <c r="B734" s="59"/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  <c r="AA734" s="59"/>
      <c r="AB734" s="59"/>
      <c r="AC734" s="59"/>
      <c r="AD734" s="59"/>
      <c r="AE734" s="59"/>
      <c r="AF734" s="59"/>
      <c r="AG734" s="59"/>
      <c r="AH734" s="59"/>
      <c r="AI734" s="59"/>
      <c r="AJ734" s="59"/>
      <c r="AK734" s="59"/>
      <c r="AL734" s="59"/>
      <c r="AM734" s="59"/>
    </row>
    <row r="735" spans="1:39" ht="15.75" customHeight="1" x14ac:dyDescent="0.25">
      <c r="A735" s="59"/>
      <c r="B735" s="59"/>
      <c r="C735" s="59"/>
      <c r="D735" s="59"/>
      <c r="E735" s="59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  <c r="AA735" s="59"/>
      <c r="AB735" s="59"/>
      <c r="AC735" s="59"/>
      <c r="AD735" s="59"/>
      <c r="AE735" s="59"/>
      <c r="AF735" s="59"/>
      <c r="AG735" s="59"/>
      <c r="AH735" s="59"/>
      <c r="AI735" s="59"/>
      <c r="AJ735" s="59"/>
      <c r="AK735" s="59"/>
      <c r="AL735" s="59"/>
      <c r="AM735" s="59"/>
    </row>
    <row r="736" spans="1:39" ht="15.75" customHeight="1" x14ac:dyDescent="0.25">
      <c r="A736" s="59"/>
      <c r="B736" s="59"/>
      <c r="C736" s="59"/>
      <c r="D736" s="59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  <c r="AA736" s="59"/>
      <c r="AB736" s="59"/>
      <c r="AC736" s="59"/>
      <c r="AD736" s="59"/>
      <c r="AE736" s="59"/>
      <c r="AF736" s="59"/>
      <c r="AG736" s="59"/>
      <c r="AH736" s="59"/>
      <c r="AI736" s="59"/>
      <c r="AJ736" s="59"/>
      <c r="AK736" s="59"/>
      <c r="AL736" s="59"/>
      <c r="AM736" s="59"/>
    </row>
    <row r="737" spans="1:39" ht="15.75" customHeight="1" x14ac:dyDescent="0.25">
      <c r="A737" s="59"/>
      <c r="B737" s="59"/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  <c r="AA737" s="59"/>
      <c r="AB737" s="59"/>
      <c r="AC737" s="59"/>
      <c r="AD737" s="59"/>
      <c r="AE737" s="59"/>
      <c r="AF737" s="59"/>
      <c r="AG737" s="59"/>
      <c r="AH737" s="59"/>
      <c r="AI737" s="59"/>
      <c r="AJ737" s="59"/>
      <c r="AK737" s="59"/>
      <c r="AL737" s="59"/>
      <c r="AM737" s="59"/>
    </row>
    <row r="738" spans="1:39" ht="15.75" customHeight="1" x14ac:dyDescent="0.25">
      <c r="A738" s="59"/>
      <c r="B738" s="59"/>
      <c r="C738" s="59"/>
      <c r="D738" s="59"/>
      <c r="E738" s="59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  <c r="AA738" s="59"/>
      <c r="AB738" s="59"/>
      <c r="AC738" s="59"/>
      <c r="AD738" s="59"/>
      <c r="AE738" s="59"/>
      <c r="AF738" s="59"/>
      <c r="AG738" s="59"/>
      <c r="AH738" s="59"/>
      <c r="AI738" s="59"/>
      <c r="AJ738" s="59"/>
      <c r="AK738" s="59"/>
      <c r="AL738" s="59"/>
      <c r="AM738" s="59"/>
    </row>
    <row r="739" spans="1:39" ht="15.75" customHeight="1" x14ac:dyDescent="0.25">
      <c r="A739" s="59"/>
      <c r="B739" s="59"/>
      <c r="C739" s="59"/>
      <c r="D739" s="59"/>
      <c r="E739" s="59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  <c r="AA739" s="59"/>
      <c r="AB739" s="59"/>
      <c r="AC739" s="59"/>
      <c r="AD739" s="59"/>
      <c r="AE739" s="59"/>
      <c r="AF739" s="59"/>
      <c r="AG739" s="59"/>
      <c r="AH739" s="59"/>
      <c r="AI739" s="59"/>
      <c r="AJ739" s="59"/>
      <c r="AK739" s="59"/>
      <c r="AL739" s="59"/>
      <c r="AM739" s="59"/>
    </row>
    <row r="740" spans="1:39" ht="15.75" customHeight="1" x14ac:dyDescent="0.25">
      <c r="A740" s="59"/>
      <c r="B740" s="59"/>
      <c r="C740" s="59"/>
      <c r="D740" s="59"/>
      <c r="E740" s="59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  <c r="AA740" s="59"/>
      <c r="AB740" s="59"/>
      <c r="AC740" s="59"/>
      <c r="AD740" s="59"/>
      <c r="AE740" s="59"/>
      <c r="AF740" s="59"/>
      <c r="AG740" s="59"/>
      <c r="AH740" s="59"/>
      <c r="AI740" s="59"/>
      <c r="AJ740" s="59"/>
      <c r="AK740" s="59"/>
      <c r="AL740" s="59"/>
      <c r="AM740" s="59"/>
    </row>
    <row r="741" spans="1:39" ht="15.75" customHeight="1" x14ac:dyDescent="0.25">
      <c r="A741" s="59"/>
      <c r="B741" s="59"/>
      <c r="C741" s="59"/>
      <c r="D741" s="59"/>
      <c r="E741" s="59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  <c r="AA741" s="59"/>
      <c r="AB741" s="59"/>
      <c r="AC741" s="59"/>
      <c r="AD741" s="59"/>
      <c r="AE741" s="59"/>
      <c r="AF741" s="59"/>
      <c r="AG741" s="59"/>
      <c r="AH741" s="59"/>
      <c r="AI741" s="59"/>
      <c r="AJ741" s="59"/>
      <c r="AK741" s="59"/>
      <c r="AL741" s="59"/>
      <c r="AM741" s="59"/>
    </row>
    <row r="742" spans="1:39" ht="15.75" customHeight="1" x14ac:dyDescent="0.25">
      <c r="A742" s="59"/>
      <c r="B742" s="59"/>
      <c r="C742" s="59"/>
      <c r="D742" s="59"/>
      <c r="E742" s="59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  <c r="AA742" s="59"/>
      <c r="AB742" s="59"/>
      <c r="AC742" s="59"/>
      <c r="AD742" s="59"/>
      <c r="AE742" s="59"/>
      <c r="AF742" s="59"/>
      <c r="AG742" s="59"/>
      <c r="AH742" s="59"/>
      <c r="AI742" s="59"/>
      <c r="AJ742" s="59"/>
      <c r="AK742" s="59"/>
      <c r="AL742" s="59"/>
      <c r="AM742" s="59"/>
    </row>
    <row r="743" spans="1:39" ht="15.75" customHeight="1" x14ac:dyDescent="0.25">
      <c r="A743" s="59"/>
      <c r="B743" s="59"/>
      <c r="C743" s="59"/>
      <c r="D743" s="59"/>
      <c r="E743" s="59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  <c r="AA743" s="59"/>
      <c r="AB743" s="59"/>
      <c r="AC743" s="59"/>
      <c r="AD743" s="59"/>
      <c r="AE743" s="59"/>
      <c r="AF743" s="59"/>
      <c r="AG743" s="59"/>
      <c r="AH743" s="59"/>
      <c r="AI743" s="59"/>
      <c r="AJ743" s="59"/>
      <c r="AK743" s="59"/>
      <c r="AL743" s="59"/>
      <c r="AM743" s="59"/>
    </row>
    <row r="744" spans="1:39" ht="15.75" customHeight="1" x14ac:dyDescent="0.25">
      <c r="A744" s="59"/>
      <c r="B744" s="59"/>
      <c r="C744" s="59"/>
      <c r="D744" s="59"/>
      <c r="E744" s="59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  <c r="AA744" s="59"/>
      <c r="AB744" s="59"/>
      <c r="AC744" s="59"/>
      <c r="AD744" s="59"/>
      <c r="AE744" s="59"/>
      <c r="AF744" s="59"/>
      <c r="AG744" s="59"/>
      <c r="AH744" s="59"/>
      <c r="AI744" s="59"/>
      <c r="AJ744" s="59"/>
      <c r="AK744" s="59"/>
      <c r="AL744" s="59"/>
      <c r="AM744" s="59"/>
    </row>
    <row r="745" spans="1:39" ht="15.75" customHeight="1" x14ac:dyDescent="0.25">
      <c r="A745" s="59"/>
      <c r="B745" s="59"/>
      <c r="C745" s="59"/>
      <c r="D745" s="59"/>
      <c r="E745" s="59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  <c r="AA745" s="59"/>
      <c r="AB745" s="59"/>
      <c r="AC745" s="59"/>
      <c r="AD745" s="59"/>
      <c r="AE745" s="59"/>
      <c r="AF745" s="59"/>
      <c r="AG745" s="59"/>
      <c r="AH745" s="59"/>
      <c r="AI745" s="59"/>
      <c r="AJ745" s="59"/>
      <c r="AK745" s="59"/>
      <c r="AL745" s="59"/>
      <c r="AM745" s="59"/>
    </row>
    <row r="746" spans="1:39" ht="15.75" customHeight="1" x14ac:dyDescent="0.25">
      <c r="A746" s="59"/>
      <c r="B746" s="59"/>
      <c r="C746" s="59"/>
      <c r="D746" s="59"/>
      <c r="E746" s="59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  <c r="AA746" s="59"/>
      <c r="AB746" s="59"/>
      <c r="AC746" s="59"/>
      <c r="AD746" s="59"/>
      <c r="AE746" s="59"/>
      <c r="AF746" s="59"/>
      <c r="AG746" s="59"/>
      <c r="AH746" s="59"/>
      <c r="AI746" s="59"/>
      <c r="AJ746" s="59"/>
      <c r="AK746" s="59"/>
      <c r="AL746" s="59"/>
      <c r="AM746" s="59"/>
    </row>
    <row r="747" spans="1:39" ht="15.75" customHeight="1" x14ac:dyDescent="0.25">
      <c r="A747" s="59"/>
      <c r="B747" s="59"/>
      <c r="C747" s="59"/>
      <c r="D747" s="59"/>
      <c r="E747" s="59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  <c r="AA747" s="59"/>
      <c r="AB747" s="59"/>
      <c r="AC747" s="59"/>
      <c r="AD747" s="59"/>
      <c r="AE747" s="59"/>
      <c r="AF747" s="59"/>
      <c r="AG747" s="59"/>
      <c r="AH747" s="59"/>
      <c r="AI747" s="59"/>
      <c r="AJ747" s="59"/>
      <c r="AK747" s="59"/>
      <c r="AL747" s="59"/>
      <c r="AM747" s="59"/>
    </row>
    <row r="748" spans="1:39" ht="15.75" customHeight="1" x14ac:dyDescent="0.25">
      <c r="A748" s="59"/>
      <c r="B748" s="59"/>
      <c r="C748" s="59"/>
      <c r="D748" s="59"/>
      <c r="E748" s="59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  <c r="AA748" s="59"/>
      <c r="AB748" s="59"/>
      <c r="AC748" s="59"/>
      <c r="AD748" s="59"/>
      <c r="AE748" s="59"/>
      <c r="AF748" s="59"/>
      <c r="AG748" s="59"/>
      <c r="AH748" s="59"/>
      <c r="AI748" s="59"/>
      <c r="AJ748" s="59"/>
      <c r="AK748" s="59"/>
      <c r="AL748" s="59"/>
      <c r="AM748" s="59"/>
    </row>
    <row r="749" spans="1:39" ht="15.75" customHeight="1" x14ac:dyDescent="0.25">
      <c r="A749" s="59"/>
      <c r="B749" s="59"/>
      <c r="C749" s="59"/>
      <c r="D749" s="59"/>
      <c r="E749" s="59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  <c r="AA749" s="59"/>
      <c r="AB749" s="59"/>
      <c r="AC749" s="59"/>
      <c r="AD749" s="59"/>
      <c r="AE749" s="59"/>
      <c r="AF749" s="59"/>
      <c r="AG749" s="59"/>
      <c r="AH749" s="59"/>
      <c r="AI749" s="59"/>
      <c r="AJ749" s="59"/>
      <c r="AK749" s="59"/>
      <c r="AL749" s="59"/>
      <c r="AM749" s="59"/>
    </row>
    <row r="750" spans="1:39" ht="15.75" customHeight="1" x14ac:dyDescent="0.25">
      <c r="A750" s="59"/>
      <c r="B750" s="59"/>
      <c r="C750" s="59"/>
      <c r="D750" s="59"/>
      <c r="E750" s="59"/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  <c r="AA750" s="59"/>
      <c r="AB750" s="59"/>
      <c r="AC750" s="59"/>
      <c r="AD750" s="59"/>
      <c r="AE750" s="59"/>
      <c r="AF750" s="59"/>
      <c r="AG750" s="59"/>
      <c r="AH750" s="59"/>
      <c r="AI750" s="59"/>
      <c r="AJ750" s="59"/>
      <c r="AK750" s="59"/>
      <c r="AL750" s="59"/>
      <c r="AM750" s="59"/>
    </row>
    <row r="751" spans="1:39" ht="15.75" customHeight="1" x14ac:dyDescent="0.25">
      <c r="A751" s="59"/>
      <c r="B751" s="59"/>
      <c r="C751" s="59"/>
      <c r="D751" s="59"/>
      <c r="E751" s="59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  <c r="AA751" s="59"/>
      <c r="AB751" s="59"/>
      <c r="AC751" s="59"/>
      <c r="AD751" s="59"/>
      <c r="AE751" s="59"/>
      <c r="AF751" s="59"/>
      <c r="AG751" s="59"/>
      <c r="AH751" s="59"/>
      <c r="AI751" s="59"/>
      <c r="AJ751" s="59"/>
      <c r="AK751" s="59"/>
      <c r="AL751" s="59"/>
      <c r="AM751" s="59"/>
    </row>
    <row r="752" spans="1:39" ht="15.75" customHeight="1" x14ac:dyDescent="0.25">
      <c r="A752" s="59"/>
      <c r="B752" s="59"/>
      <c r="C752" s="59"/>
      <c r="D752" s="59"/>
      <c r="E752" s="59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  <c r="AA752" s="59"/>
      <c r="AB752" s="59"/>
      <c r="AC752" s="59"/>
      <c r="AD752" s="59"/>
      <c r="AE752" s="59"/>
      <c r="AF752" s="59"/>
      <c r="AG752" s="59"/>
      <c r="AH752" s="59"/>
      <c r="AI752" s="59"/>
      <c r="AJ752" s="59"/>
      <c r="AK752" s="59"/>
      <c r="AL752" s="59"/>
      <c r="AM752" s="59"/>
    </row>
    <row r="753" spans="1:39" ht="15.75" customHeight="1" x14ac:dyDescent="0.25">
      <c r="A753" s="59"/>
      <c r="B753" s="59"/>
      <c r="C753" s="59"/>
      <c r="D753" s="59"/>
      <c r="E753" s="59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  <c r="AA753" s="59"/>
      <c r="AB753" s="59"/>
      <c r="AC753" s="59"/>
      <c r="AD753" s="59"/>
      <c r="AE753" s="59"/>
      <c r="AF753" s="59"/>
      <c r="AG753" s="59"/>
      <c r="AH753" s="59"/>
      <c r="AI753" s="59"/>
      <c r="AJ753" s="59"/>
      <c r="AK753" s="59"/>
      <c r="AL753" s="59"/>
      <c r="AM753" s="59"/>
    </row>
    <row r="754" spans="1:39" ht="15.75" customHeight="1" x14ac:dyDescent="0.25">
      <c r="A754" s="59"/>
      <c r="B754" s="59"/>
      <c r="C754" s="59"/>
      <c r="D754" s="59"/>
      <c r="E754" s="59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  <c r="AA754" s="59"/>
      <c r="AB754" s="59"/>
      <c r="AC754" s="59"/>
      <c r="AD754" s="59"/>
      <c r="AE754" s="59"/>
      <c r="AF754" s="59"/>
      <c r="AG754" s="59"/>
      <c r="AH754" s="59"/>
      <c r="AI754" s="59"/>
      <c r="AJ754" s="59"/>
      <c r="AK754" s="59"/>
      <c r="AL754" s="59"/>
      <c r="AM754" s="59"/>
    </row>
    <row r="755" spans="1:39" ht="15.75" customHeight="1" x14ac:dyDescent="0.25">
      <c r="A755" s="59"/>
      <c r="B755" s="59"/>
      <c r="C755" s="59"/>
      <c r="D755" s="59"/>
      <c r="E755" s="59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  <c r="AA755" s="59"/>
      <c r="AB755" s="59"/>
      <c r="AC755" s="59"/>
      <c r="AD755" s="59"/>
      <c r="AE755" s="59"/>
      <c r="AF755" s="59"/>
      <c r="AG755" s="59"/>
      <c r="AH755" s="59"/>
      <c r="AI755" s="59"/>
      <c r="AJ755" s="59"/>
      <c r="AK755" s="59"/>
      <c r="AL755" s="59"/>
      <c r="AM755" s="59"/>
    </row>
    <row r="756" spans="1:39" ht="15.75" customHeight="1" x14ac:dyDescent="0.25">
      <c r="A756" s="59"/>
      <c r="B756" s="59"/>
      <c r="C756" s="59"/>
      <c r="D756" s="59"/>
      <c r="E756" s="59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  <c r="AA756" s="59"/>
      <c r="AB756" s="59"/>
      <c r="AC756" s="59"/>
      <c r="AD756" s="59"/>
      <c r="AE756" s="59"/>
      <c r="AF756" s="59"/>
      <c r="AG756" s="59"/>
      <c r="AH756" s="59"/>
      <c r="AI756" s="59"/>
      <c r="AJ756" s="59"/>
      <c r="AK756" s="59"/>
      <c r="AL756" s="59"/>
      <c r="AM756" s="59"/>
    </row>
    <row r="757" spans="1:39" ht="15.75" customHeight="1" x14ac:dyDescent="0.25">
      <c r="A757" s="59"/>
      <c r="B757" s="59"/>
      <c r="C757" s="59"/>
      <c r="D757" s="59"/>
      <c r="E757" s="59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  <c r="AA757" s="59"/>
      <c r="AB757" s="59"/>
      <c r="AC757" s="59"/>
      <c r="AD757" s="59"/>
      <c r="AE757" s="59"/>
      <c r="AF757" s="59"/>
      <c r="AG757" s="59"/>
      <c r="AH757" s="59"/>
      <c r="AI757" s="59"/>
      <c r="AJ757" s="59"/>
      <c r="AK757" s="59"/>
      <c r="AL757" s="59"/>
      <c r="AM757" s="59"/>
    </row>
    <row r="758" spans="1:39" ht="15.75" customHeight="1" x14ac:dyDescent="0.25">
      <c r="A758" s="59"/>
      <c r="B758" s="59"/>
      <c r="C758" s="59"/>
      <c r="D758" s="59"/>
      <c r="E758" s="59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  <c r="AA758" s="59"/>
      <c r="AB758" s="59"/>
      <c r="AC758" s="59"/>
      <c r="AD758" s="59"/>
      <c r="AE758" s="59"/>
      <c r="AF758" s="59"/>
      <c r="AG758" s="59"/>
      <c r="AH758" s="59"/>
      <c r="AI758" s="59"/>
      <c r="AJ758" s="59"/>
      <c r="AK758" s="59"/>
      <c r="AL758" s="59"/>
      <c r="AM758" s="59"/>
    </row>
    <row r="759" spans="1:39" ht="15.75" customHeight="1" x14ac:dyDescent="0.25">
      <c r="A759" s="59"/>
      <c r="B759" s="59"/>
      <c r="C759" s="59"/>
      <c r="D759" s="59"/>
      <c r="E759" s="59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  <c r="AA759" s="59"/>
      <c r="AB759" s="59"/>
      <c r="AC759" s="59"/>
      <c r="AD759" s="59"/>
      <c r="AE759" s="59"/>
      <c r="AF759" s="59"/>
      <c r="AG759" s="59"/>
      <c r="AH759" s="59"/>
      <c r="AI759" s="59"/>
      <c r="AJ759" s="59"/>
      <c r="AK759" s="59"/>
      <c r="AL759" s="59"/>
      <c r="AM759" s="59"/>
    </row>
    <row r="760" spans="1:39" ht="15.75" customHeight="1" x14ac:dyDescent="0.25">
      <c r="A760" s="59"/>
      <c r="B760" s="59"/>
      <c r="C760" s="59"/>
      <c r="D760" s="59"/>
      <c r="E760" s="59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  <c r="AA760" s="59"/>
      <c r="AB760" s="59"/>
      <c r="AC760" s="59"/>
      <c r="AD760" s="59"/>
      <c r="AE760" s="59"/>
      <c r="AF760" s="59"/>
      <c r="AG760" s="59"/>
      <c r="AH760" s="59"/>
      <c r="AI760" s="59"/>
      <c r="AJ760" s="59"/>
      <c r="AK760" s="59"/>
      <c r="AL760" s="59"/>
      <c r="AM760" s="59"/>
    </row>
    <row r="761" spans="1:39" ht="15.75" customHeight="1" x14ac:dyDescent="0.25">
      <c r="A761" s="59"/>
      <c r="B761" s="59"/>
      <c r="C761" s="59"/>
      <c r="D761" s="59"/>
      <c r="E761" s="59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  <c r="AA761" s="59"/>
      <c r="AB761" s="59"/>
      <c r="AC761" s="59"/>
      <c r="AD761" s="59"/>
      <c r="AE761" s="59"/>
      <c r="AF761" s="59"/>
      <c r="AG761" s="59"/>
      <c r="AH761" s="59"/>
      <c r="AI761" s="59"/>
      <c r="AJ761" s="59"/>
      <c r="AK761" s="59"/>
      <c r="AL761" s="59"/>
      <c r="AM761" s="59"/>
    </row>
    <row r="762" spans="1:39" ht="15.75" customHeight="1" x14ac:dyDescent="0.25">
      <c r="A762" s="59"/>
      <c r="B762" s="59"/>
      <c r="C762" s="59"/>
      <c r="D762" s="59"/>
      <c r="E762" s="59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  <c r="AA762" s="59"/>
      <c r="AB762" s="59"/>
      <c r="AC762" s="59"/>
      <c r="AD762" s="59"/>
      <c r="AE762" s="59"/>
      <c r="AF762" s="59"/>
      <c r="AG762" s="59"/>
      <c r="AH762" s="59"/>
      <c r="AI762" s="59"/>
      <c r="AJ762" s="59"/>
      <c r="AK762" s="59"/>
      <c r="AL762" s="59"/>
      <c r="AM762" s="59"/>
    </row>
    <row r="763" spans="1:39" ht="15.75" customHeight="1" x14ac:dyDescent="0.25">
      <c r="A763" s="59"/>
      <c r="B763" s="59"/>
      <c r="C763" s="59"/>
      <c r="D763" s="59"/>
      <c r="E763" s="59"/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  <c r="AA763" s="59"/>
      <c r="AB763" s="59"/>
      <c r="AC763" s="59"/>
      <c r="AD763" s="59"/>
      <c r="AE763" s="59"/>
      <c r="AF763" s="59"/>
      <c r="AG763" s="59"/>
      <c r="AH763" s="59"/>
      <c r="AI763" s="59"/>
      <c r="AJ763" s="59"/>
      <c r="AK763" s="59"/>
      <c r="AL763" s="59"/>
      <c r="AM763" s="59"/>
    </row>
    <row r="764" spans="1:39" ht="15.75" customHeight="1" x14ac:dyDescent="0.25">
      <c r="A764" s="59"/>
      <c r="B764" s="59"/>
      <c r="C764" s="59"/>
      <c r="D764" s="59"/>
      <c r="E764" s="59"/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  <c r="AA764" s="59"/>
      <c r="AB764" s="59"/>
      <c r="AC764" s="59"/>
      <c r="AD764" s="59"/>
      <c r="AE764" s="59"/>
      <c r="AF764" s="59"/>
      <c r="AG764" s="59"/>
      <c r="AH764" s="59"/>
      <c r="AI764" s="59"/>
      <c r="AJ764" s="59"/>
      <c r="AK764" s="59"/>
      <c r="AL764" s="59"/>
      <c r="AM764" s="59"/>
    </row>
    <row r="765" spans="1:39" ht="15.75" customHeight="1" x14ac:dyDescent="0.25">
      <c r="A765" s="59"/>
      <c r="B765" s="59"/>
      <c r="C765" s="59"/>
      <c r="D765" s="59"/>
      <c r="E765" s="59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  <c r="AA765" s="59"/>
      <c r="AB765" s="59"/>
      <c r="AC765" s="59"/>
      <c r="AD765" s="59"/>
      <c r="AE765" s="59"/>
      <c r="AF765" s="59"/>
      <c r="AG765" s="59"/>
      <c r="AH765" s="59"/>
      <c r="AI765" s="59"/>
      <c r="AJ765" s="59"/>
      <c r="AK765" s="59"/>
      <c r="AL765" s="59"/>
      <c r="AM765" s="59"/>
    </row>
    <row r="766" spans="1:39" ht="15.75" customHeight="1" x14ac:dyDescent="0.25">
      <c r="A766" s="59"/>
      <c r="B766" s="59"/>
      <c r="C766" s="59"/>
      <c r="D766" s="59"/>
      <c r="E766" s="59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  <c r="AA766" s="59"/>
      <c r="AB766" s="59"/>
      <c r="AC766" s="59"/>
      <c r="AD766" s="59"/>
      <c r="AE766" s="59"/>
      <c r="AF766" s="59"/>
      <c r="AG766" s="59"/>
      <c r="AH766" s="59"/>
      <c r="AI766" s="59"/>
      <c r="AJ766" s="59"/>
      <c r="AK766" s="59"/>
      <c r="AL766" s="59"/>
      <c r="AM766" s="59"/>
    </row>
    <row r="767" spans="1:39" ht="15.75" customHeight="1" x14ac:dyDescent="0.25">
      <c r="A767" s="59"/>
      <c r="B767" s="59"/>
      <c r="C767" s="59"/>
      <c r="D767" s="59"/>
      <c r="E767" s="59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  <c r="AA767" s="59"/>
      <c r="AB767" s="59"/>
      <c r="AC767" s="59"/>
      <c r="AD767" s="59"/>
      <c r="AE767" s="59"/>
      <c r="AF767" s="59"/>
      <c r="AG767" s="59"/>
      <c r="AH767" s="59"/>
      <c r="AI767" s="59"/>
      <c r="AJ767" s="59"/>
      <c r="AK767" s="59"/>
      <c r="AL767" s="59"/>
      <c r="AM767" s="59"/>
    </row>
    <row r="768" spans="1:39" ht="15.75" customHeight="1" x14ac:dyDescent="0.25">
      <c r="A768" s="59"/>
      <c r="B768" s="59"/>
      <c r="C768" s="59"/>
      <c r="D768" s="59"/>
      <c r="E768" s="59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  <c r="AA768" s="59"/>
      <c r="AB768" s="59"/>
      <c r="AC768" s="59"/>
      <c r="AD768" s="59"/>
      <c r="AE768" s="59"/>
      <c r="AF768" s="59"/>
      <c r="AG768" s="59"/>
      <c r="AH768" s="59"/>
      <c r="AI768" s="59"/>
      <c r="AJ768" s="59"/>
      <c r="AK768" s="59"/>
      <c r="AL768" s="59"/>
      <c r="AM768" s="59"/>
    </row>
    <row r="769" spans="1:39" ht="15.75" customHeight="1" x14ac:dyDescent="0.25">
      <c r="A769" s="59"/>
      <c r="B769" s="59"/>
      <c r="C769" s="59"/>
      <c r="D769" s="59"/>
      <c r="E769" s="59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  <c r="AA769" s="59"/>
      <c r="AB769" s="59"/>
      <c r="AC769" s="59"/>
      <c r="AD769" s="59"/>
      <c r="AE769" s="59"/>
      <c r="AF769" s="59"/>
      <c r="AG769" s="59"/>
      <c r="AH769" s="59"/>
      <c r="AI769" s="59"/>
      <c r="AJ769" s="59"/>
      <c r="AK769" s="59"/>
      <c r="AL769" s="59"/>
      <c r="AM769" s="59"/>
    </row>
    <row r="770" spans="1:39" ht="15.75" customHeight="1" x14ac:dyDescent="0.25">
      <c r="A770" s="59"/>
      <c r="B770" s="59"/>
      <c r="C770" s="59"/>
      <c r="D770" s="59"/>
      <c r="E770" s="59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  <c r="AA770" s="59"/>
      <c r="AB770" s="59"/>
      <c r="AC770" s="59"/>
      <c r="AD770" s="59"/>
      <c r="AE770" s="59"/>
      <c r="AF770" s="59"/>
      <c r="AG770" s="59"/>
      <c r="AH770" s="59"/>
      <c r="AI770" s="59"/>
      <c r="AJ770" s="59"/>
      <c r="AK770" s="59"/>
      <c r="AL770" s="59"/>
      <c r="AM770" s="59"/>
    </row>
    <row r="771" spans="1:39" ht="15.75" customHeight="1" x14ac:dyDescent="0.25">
      <c r="A771" s="59"/>
      <c r="B771" s="59"/>
      <c r="C771" s="59"/>
      <c r="D771" s="59"/>
      <c r="E771" s="59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  <c r="AA771" s="59"/>
      <c r="AB771" s="59"/>
      <c r="AC771" s="59"/>
      <c r="AD771" s="59"/>
      <c r="AE771" s="59"/>
      <c r="AF771" s="59"/>
      <c r="AG771" s="59"/>
      <c r="AH771" s="59"/>
      <c r="AI771" s="59"/>
      <c r="AJ771" s="59"/>
      <c r="AK771" s="59"/>
      <c r="AL771" s="59"/>
      <c r="AM771" s="59"/>
    </row>
    <row r="772" spans="1:39" ht="15.75" customHeight="1" x14ac:dyDescent="0.25">
      <c r="A772" s="59"/>
      <c r="B772" s="59"/>
      <c r="C772" s="59"/>
      <c r="D772" s="59"/>
      <c r="E772" s="59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  <c r="AA772" s="59"/>
      <c r="AB772" s="59"/>
      <c r="AC772" s="59"/>
      <c r="AD772" s="59"/>
      <c r="AE772" s="59"/>
      <c r="AF772" s="59"/>
      <c r="AG772" s="59"/>
      <c r="AH772" s="59"/>
      <c r="AI772" s="59"/>
      <c r="AJ772" s="59"/>
      <c r="AK772" s="59"/>
      <c r="AL772" s="59"/>
      <c r="AM772" s="59"/>
    </row>
    <row r="773" spans="1:39" ht="15.75" customHeight="1" x14ac:dyDescent="0.25">
      <c r="A773" s="59"/>
      <c r="B773" s="59"/>
      <c r="C773" s="59"/>
      <c r="D773" s="59"/>
      <c r="E773" s="59"/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  <c r="AA773" s="59"/>
      <c r="AB773" s="59"/>
      <c r="AC773" s="59"/>
      <c r="AD773" s="59"/>
      <c r="AE773" s="59"/>
      <c r="AF773" s="59"/>
      <c r="AG773" s="59"/>
      <c r="AH773" s="59"/>
      <c r="AI773" s="59"/>
      <c r="AJ773" s="59"/>
      <c r="AK773" s="59"/>
      <c r="AL773" s="59"/>
      <c r="AM773" s="59"/>
    </row>
    <row r="774" spans="1:39" ht="15.75" customHeight="1" x14ac:dyDescent="0.25">
      <c r="A774" s="59"/>
      <c r="B774" s="59"/>
      <c r="C774" s="59"/>
      <c r="D774" s="59"/>
      <c r="E774" s="59"/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  <c r="AA774" s="59"/>
      <c r="AB774" s="59"/>
      <c r="AC774" s="59"/>
      <c r="AD774" s="59"/>
      <c r="AE774" s="59"/>
      <c r="AF774" s="59"/>
      <c r="AG774" s="59"/>
      <c r="AH774" s="59"/>
      <c r="AI774" s="59"/>
      <c r="AJ774" s="59"/>
      <c r="AK774" s="59"/>
      <c r="AL774" s="59"/>
      <c r="AM774" s="59"/>
    </row>
    <row r="775" spans="1:39" ht="15.75" customHeight="1" x14ac:dyDescent="0.25">
      <c r="A775" s="59"/>
      <c r="B775" s="59"/>
      <c r="C775" s="59"/>
      <c r="D775" s="59"/>
      <c r="E775" s="59"/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  <c r="AA775" s="59"/>
      <c r="AB775" s="59"/>
      <c r="AC775" s="59"/>
      <c r="AD775" s="59"/>
      <c r="AE775" s="59"/>
      <c r="AF775" s="59"/>
      <c r="AG775" s="59"/>
      <c r="AH775" s="59"/>
      <c r="AI775" s="59"/>
      <c r="AJ775" s="59"/>
      <c r="AK775" s="59"/>
      <c r="AL775" s="59"/>
      <c r="AM775" s="59"/>
    </row>
    <row r="776" spans="1:39" ht="15.75" customHeight="1" x14ac:dyDescent="0.25">
      <c r="A776" s="59"/>
      <c r="B776" s="59"/>
      <c r="C776" s="59"/>
      <c r="D776" s="59"/>
      <c r="E776" s="59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  <c r="AA776" s="59"/>
      <c r="AB776" s="59"/>
      <c r="AC776" s="59"/>
      <c r="AD776" s="59"/>
      <c r="AE776" s="59"/>
      <c r="AF776" s="59"/>
      <c r="AG776" s="59"/>
      <c r="AH776" s="59"/>
      <c r="AI776" s="59"/>
      <c r="AJ776" s="59"/>
      <c r="AK776" s="59"/>
      <c r="AL776" s="59"/>
      <c r="AM776" s="59"/>
    </row>
    <row r="777" spans="1:39" ht="15.75" customHeight="1" x14ac:dyDescent="0.25">
      <c r="A777" s="59"/>
      <c r="B777" s="59"/>
      <c r="C777" s="59"/>
      <c r="D777" s="59"/>
      <c r="E777" s="59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  <c r="AA777" s="59"/>
      <c r="AB777" s="59"/>
      <c r="AC777" s="59"/>
      <c r="AD777" s="59"/>
      <c r="AE777" s="59"/>
      <c r="AF777" s="59"/>
      <c r="AG777" s="59"/>
      <c r="AH777" s="59"/>
      <c r="AI777" s="59"/>
      <c r="AJ777" s="59"/>
      <c r="AK777" s="59"/>
      <c r="AL777" s="59"/>
      <c r="AM777" s="59"/>
    </row>
    <row r="778" spans="1:39" ht="15.75" customHeight="1" x14ac:dyDescent="0.25">
      <c r="A778" s="59"/>
      <c r="B778" s="59"/>
      <c r="C778" s="59"/>
      <c r="D778" s="59"/>
      <c r="E778" s="59"/>
      <c r="F778" s="59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  <c r="AA778" s="59"/>
      <c r="AB778" s="59"/>
      <c r="AC778" s="59"/>
      <c r="AD778" s="59"/>
      <c r="AE778" s="59"/>
      <c r="AF778" s="59"/>
      <c r="AG778" s="59"/>
      <c r="AH778" s="59"/>
      <c r="AI778" s="59"/>
      <c r="AJ778" s="59"/>
      <c r="AK778" s="59"/>
      <c r="AL778" s="59"/>
      <c r="AM778" s="59"/>
    </row>
    <row r="779" spans="1:39" ht="15.75" customHeight="1" x14ac:dyDescent="0.25">
      <c r="A779" s="59"/>
      <c r="B779" s="59"/>
      <c r="C779" s="59"/>
      <c r="D779" s="59"/>
      <c r="E779" s="59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  <c r="AA779" s="59"/>
      <c r="AB779" s="59"/>
      <c r="AC779" s="59"/>
      <c r="AD779" s="59"/>
      <c r="AE779" s="59"/>
      <c r="AF779" s="59"/>
      <c r="AG779" s="59"/>
      <c r="AH779" s="59"/>
      <c r="AI779" s="59"/>
      <c r="AJ779" s="59"/>
      <c r="AK779" s="59"/>
      <c r="AL779" s="59"/>
      <c r="AM779" s="59"/>
    </row>
    <row r="780" spans="1:39" ht="15.75" customHeight="1" x14ac:dyDescent="0.25">
      <c r="A780" s="59"/>
      <c r="B780" s="59"/>
      <c r="C780" s="59"/>
      <c r="D780" s="59"/>
      <c r="E780" s="59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  <c r="AA780" s="59"/>
      <c r="AB780" s="59"/>
      <c r="AC780" s="59"/>
      <c r="AD780" s="59"/>
      <c r="AE780" s="59"/>
      <c r="AF780" s="59"/>
      <c r="AG780" s="59"/>
      <c r="AH780" s="59"/>
      <c r="AI780" s="59"/>
      <c r="AJ780" s="59"/>
      <c r="AK780" s="59"/>
      <c r="AL780" s="59"/>
      <c r="AM780" s="59"/>
    </row>
    <row r="781" spans="1:39" ht="15.75" customHeight="1" x14ac:dyDescent="0.25">
      <c r="A781" s="59"/>
      <c r="B781" s="59"/>
      <c r="C781" s="59"/>
      <c r="D781" s="59"/>
      <c r="E781" s="59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  <c r="AA781" s="59"/>
      <c r="AB781" s="59"/>
      <c r="AC781" s="59"/>
      <c r="AD781" s="59"/>
      <c r="AE781" s="59"/>
      <c r="AF781" s="59"/>
      <c r="AG781" s="59"/>
      <c r="AH781" s="59"/>
      <c r="AI781" s="59"/>
      <c r="AJ781" s="59"/>
      <c r="AK781" s="59"/>
      <c r="AL781" s="59"/>
      <c r="AM781" s="59"/>
    </row>
    <row r="782" spans="1:39" ht="15.75" customHeight="1" x14ac:dyDescent="0.25">
      <c r="A782" s="59"/>
      <c r="B782" s="59"/>
      <c r="C782" s="59"/>
      <c r="D782" s="59"/>
      <c r="E782" s="59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  <c r="AA782" s="59"/>
      <c r="AB782" s="59"/>
      <c r="AC782" s="59"/>
      <c r="AD782" s="59"/>
      <c r="AE782" s="59"/>
      <c r="AF782" s="59"/>
      <c r="AG782" s="59"/>
      <c r="AH782" s="59"/>
      <c r="AI782" s="59"/>
      <c r="AJ782" s="59"/>
      <c r="AK782" s="59"/>
      <c r="AL782" s="59"/>
      <c r="AM782" s="59"/>
    </row>
    <row r="783" spans="1:39" ht="15.75" customHeight="1" x14ac:dyDescent="0.25">
      <c r="A783" s="59"/>
      <c r="B783" s="59"/>
      <c r="C783" s="59"/>
      <c r="D783" s="59"/>
      <c r="E783" s="59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  <c r="AA783" s="59"/>
      <c r="AB783" s="59"/>
      <c r="AC783" s="59"/>
      <c r="AD783" s="59"/>
      <c r="AE783" s="59"/>
      <c r="AF783" s="59"/>
      <c r="AG783" s="59"/>
      <c r="AH783" s="59"/>
      <c r="AI783" s="59"/>
      <c r="AJ783" s="59"/>
      <c r="AK783" s="59"/>
      <c r="AL783" s="59"/>
      <c r="AM783" s="59"/>
    </row>
    <row r="784" spans="1:39" ht="15.75" customHeight="1" x14ac:dyDescent="0.25">
      <c r="A784" s="59"/>
      <c r="B784" s="59"/>
      <c r="C784" s="59"/>
      <c r="D784" s="59"/>
      <c r="E784" s="59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  <c r="AA784" s="59"/>
      <c r="AB784" s="59"/>
      <c r="AC784" s="59"/>
      <c r="AD784" s="59"/>
      <c r="AE784" s="59"/>
      <c r="AF784" s="59"/>
      <c r="AG784" s="59"/>
      <c r="AH784" s="59"/>
      <c r="AI784" s="59"/>
      <c r="AJ784" s="59"/>
      <c r="AK784" s="59"/>
      <c r="AL784" s="59"/>
      <c r="AM784" s="59"/>
    </row>
    <row r="785" spans="1:39" ht="15.75" customHeight="1" x14ac:dyDescent="0.25">
      <c r="A785" s="59"/>
      <c r="B785" s="59"/>
      <c r="C785" s="59"/>
      <c r="D785" s="59"/>
      <c r="E785" s="59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  <c r="AA785" s="59"/>
      <c r="AB785" s="59"/>
      <c r="AC785" s="59"/>
      <c r="AD785" s="59"/>
      <c r="AE785" s="59"/>
      <c r="AF785" s="59"/>
      <c r="AG785" s="59"/>
      <c r="AH785" s="59"/>
      <c r="AI785" s="59"/>
      <c r="AJ785" s="59"/>
      <c r="AK785" s="59"/>
      <c r="AL785" s="59"/>
      <c r="AM785" s="59"/>
    </row>
    <row r="786" spans="1:39" ht="15.75" customHeight="1" x14ac:dyDescent="0.25">
      <c r="A786" s="59"/>
      <c r="B786" s="59"/>
      <c r="C786" s="59"/>
      <c r="D786" s="59"/>
      <c r="E786" s="59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  <c r="AA786" s="59"/>
      <c r="AB786" s="59"/>
      <c r="AC786" s="59"/>
      <c r="AD786" s="59"/>
      <c r="AE786" s="59"/>
      <c r="AF786" s="59"/>
      <c r="AG786" s="59"/>
      <c r="AH786" s="59"/>
      <c r="AI786" s="59"/>
      <c r="AJ786" s="59"/>
      <c r="AK786" s="59"/>
      <c r="AL786" s="59"/>
      <c r="AM786" s="59"/>
    </row>
    <row r="787" spans="1:39" ht="15.75" customHeight="1" x14ac:dyDescent="0.25">
      <c r="A787" s="59"/>
      <c r="B787" s="59"/>
      <c r="C787" s="59"/>
      <c r="D787" s="59"/>
      <c r="E787" s="59"/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  <c r="AA787" s="59"/>
      <c r="AB787" s="59"/>
      <c r="AC787" s="59"/>
      <c r="AD787" s="59"/>
      <c r="AE787" s="59"/>
      <c r="AF787" s="59"/>
      <c r="AG787" s="59"/>
      <c r="AH787" s="59"/>
      <c r="AI787" s="59"/>
      <c r="AJ787" s="59"/>
      <c r="AK787" s="59"/>
      <c r="AL787" s="59"/>
      <c r="AM787" s="59"/>
    </row>
    <row r="788" spans="1:39" ht="15.75" customHeight="1" x14ac:dyDescent="0.25">
      <c r="A788" s="59"/>
      <c r="B788" s="59"/>
      <c r="C788" s="59"/>
      <c r="D788" s="59"/>
      <c r="E788" s="59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  <c r="AA788" s="59"/>
      <c r="AB788" s="59"/>
      <c r="AC788" s="59"/>
      <c r="AD788" s="59"/>
      <c r="AE788" s="59"/>
      <c r="AF788" s="59"/>
      <c r="AG788" s="59"/>
      <c r="AH788" s="59"/>
      <c r="AI788" s="59"/>
      <c r="AJ788" s="59"/>
      <c r="AK788" s="59"/>
      <c r="AL788" s="59"/>
      <c r="AM788" s="59"/>
    </row>
    <row r="789" spans="1:39" ht="15.75" customHeight="1" x14ac:dyDescent="0.25">
      <c r="A789" s="59"/>
      <c r="B789" s="59"/>
      <c r="C789" s="59"/>
      <c r="D789" s="59"/>
      <c r="E789" s="59"/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  <c r="AA789" s="59"/>
      <c r="AB789" s="59"/>
      <c r="AC789" s="59"/>
      <c r="AD789" s="59"/>
      <c r="AE789" s="59"/>
      <c r="AF789" s="59"/>
      <c r="AG789" s="59"/>
      <c r="AH789" s="59"/>
      <c r="AI789" s="59"/>
      <c r="AJ789" s="59"/>
      <c r="AK789" s="59"/>
      <c r="AL789" s="59"/>
      <c r="AM789" s="59"/>
    </row>
    <row r="790" spans="1:39" ht="15.75" customHeight="1" x14ac:dyDescent="0.25">
      <c r="A790" s="59"/>
      <c r="B790" s="59"/>
      <c r="C790" s="59"/>
      <c r="D790" s="59"/>
      <c r="E790" s="59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  <c r="AA790" s="59"/>
      <c r="AB790" s="59"/>
      <c r="AC790" s="59"/>
      <c r="AD790" s="59"/>
      <c r="AE790" s="59"/>
      <c r="AF790" s="59"/>
      <c r="AG790" s="59"/>
      <c r="AH790" s="59"/>
      <c r="AI790" s="59"/>
      <c r="AJ790" s="59"/>
      <c r="AK790" s="59"/>
      <c r="AL790" s="59"/>
      <c r="AM790" s="59"/>
    </row>
    <row r="791" spans="1:39" ht="15.75" customHeight="1" x14ac:dyDescent="0.25">
      <c r="A791" s="59"/>
      <c r="B791" s="59"/>
      <c r="C791" s="59"/>
      <c r="D791" s="59"/>
      <c r="E791" s="59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  <c r="AA791" s="59"/>
      <c r="AB791" s="59"/>
      <c r="AC791" s="59"/>
      <c r="AD791" s="59"/>
      <c r="AE791" s="59"/>
      <c r="AF791" s="59"/>
      <c r="AG791" s="59"/>
      <c r="AH791" s="59"/>
      <c r="AI791" s="59"/>
      <c r="AJ791" s="59"/>
      <c r="AK791" s="59"/>
      <c r="AL791" s="59"/>
      <c r="AM791" s="59"/>
    </row>
    <row r="792" spans="1:39" ht="15.75" customHeight="1" x14ac:dyDescent="0.25">
      <c r="A792" s="59"/>
      <c r="B792" s="59"/>
      <c r="C792" s="59"/>
      <c r="D792" s="59"/>
      <c r="E792" s="59"/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  <c r="AA792" s="59"/>
      <c r="AB792" s="59"/>
      <c r="AC792" s="59"/>
      <c r="AD792" s="59"/>
      <c r="AE792" s="59"/>
      <c r="AF792" s="59"/>
      <c r="AG792" s="59"/>
      <c r="AH792" s="59"/>
      <c r="AI792" s="59"/>
      <c r="AJ792" s="59"/>
      <c r="AK792" s="59"/>
      <c r="AL792" s="59"/>
      <c r="AM792" s="59"/>
    </row>
    <row r="793" spans="1:39" ht="15.75" customHeight="1" x14ac:dyDescent="0.25">
      <c r="A793" s="59"/>
      <c r="B793" s="59"/>
      <c r="C793" s="59"/>
      <c r="D793" s="59"/>
      <c r="E793" s="59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  <c r="AA793" s="59"/>
      <c r="AB793" s="59"/>
      <c r="AC793" s="59"/>
      <c r="AD793" s="59"/>
      <c r="AE793" s="59"/>
      <c r="AF793" s="59"/>
      <c r="AG793" s="59"/>
      <c r="AH793" s="59"/>
      <c r="AI793" s="59"/>
      <c r="AJ793" s="59"/>
      <c r="AK793" s="59"/>
      <c r="AL793" s="59"/>
      <c r="AM793" s="59"/>
    </row>
    <row r="794" spans="1:39" ht="15.75" customHeight="1" x14ac:dyDescent="0.25">
      <c r="A794" s="59"/>
      <c r="B794" s="59"/>
      <c r="C794" s="59"/>
      <c r="D794" s="59"/>
      <c r="E794" s="59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  <c r="AA794" s="59"/>
      <c r="AB794" s="59"/>
      <c r="AC794" s="59"/>
      <c r="AD794" s="59"/>
      <c r="AE794" s="59"/>
      <c r="AF794" s="59"/>
      <c r="AG794" s="59"/>
      <c r="AH794" s="59"/>
      <c r="AI794" s="59"/>
      <c r="AJ794" s="59"/>
      <c r="AK794" s="59"/>
      <c r="AL794" s="59"/>
      <c r="AM794" s="59"/>
    </row>
    <row r="795" spans="1:39" ht="15.75" customHeight="1" x14ac:dyDescent="0.25">
      <c r="A795" s="59"/>
      <c r="B795" s="59"/>
      <c r="C795" s="59"/>
      <c r="D795" s="59"/>
      <c r="E795" s="59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  <c r="AA795" s="59"/>
      <c r="AB795" s="59"/>
      <c r="AC795" s="59"/>
      <c r="AD795" s="59"/>
      <c r="AE795" s="59"/>
      <c r="AF795" s="59"/>
      <c r="AG795" s="59"/>
      <c r="AH795" s="59"/>
      <c r="AI795" s="59"/>
      <c r="AJ795" s="59"/>
      <c r="AK795" s="59"/>
      <c r="AL795" s="59"/>
      <c r="AM795" s="59"/>
    </row>
    <row r="796" spans="1:39" ht="15.75" customHeight="1" x14ac:dyDescent="0.25">
      <c r="A796" s="59"/>
      <c r="B796" s="59"/>
      <c r="C796" s="59"/>
      <c r="D796" s="59"/>
      <c r="E796" s="59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  <c r="AA796" s="59"/>
      <c r="AB796" s="59"/>
      <c r="AC796" s="59"/>
      <c r="AD796" s="59"/>
      <c r="AE796" s="59"/>
      <c r="AF796" s="59"/>
      <c r="AG796" s="59"/>
      <c r="AH796" s="59"/>
      <c r="AI796" s="59"/>
      <c r="AJ796" s="59"/>
      <c r="AK796" s="59"/>
      <c r="AL796" s="59"/>
      <c r="AM796" s="59"/>
    </row>
    <row r="797" spans="1:39" ht="15.75" customHeight="1" x14ac:dyDescent="0.25">
      <c r="A797" s="59"/>
      <c r="B797" s="59"/>
      <c r="C797" s="59"/>
      <c r="D797" s="59"/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  <c r="AA797" s="59"/>
      <c r="AB797" s="59"/>
      <c r="AC797" s="59"/>
      <c r="AD797" s="59"/>
      <c r="AE797" s="59"/>
      <c r="AF797" s="59"/>
      <c r="AG797" s="59"/>
      <c r="AH797" s="59"/>
      <c r="AI797" s="59"/>
      <c r="AJ797" s="59"/>
      <c r="AK797" s="59"/>
      <c r="AL797" s="59"/>
      <c r="AM797" s="59"/>
    </row>
    <row r="798" spans="1:39" ht="15.75" customHeight="1" x14ac:dyDescent="0.25">
      <c r="A798" s="59"/>
      <c r="B798" s="59"/>
      <c r="C798" s="59"/>
      <c r="D798" s="59"/>
      <c r="E798" s="59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  <c r="AA798" s="59"/>
      <c r="AB798" s="59"/>
      <c r="AC798" s="59"/>
      <c r="AD798" s="59"/>
      <c r="AE798" s="59"/>
      <c r="AF798" s="59"/>
      <c r="AG798" s="59"/>
      <c r="AH798" s="59"/>
      <c r="AI798" s="59"/>
      <c r="AJ798" s="59"/>
      <c r="AK798" s="59"/>
      <c r="AL798" s="59"/>
      <c r="AM798" s="59"/>
    </row>
    <row r="799" spans="1:39" ht="15.75" customHeight="1" x14ac:dyDescent="0.25">
      <c r="A799" s="59"/>
      <c r="B799" s="59"/>
      <c r="C799" s="59"/>
      <c r="D799" s="59"/>
      <c r="E799" s="59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  <c r="AA799" s="59"/>
      <c r="AB799" s="59"/>
      <c r="AC799" s="59"/>
      <c r="AD799" s="59"/>
      <c r="AE799" s="59"/>
      <c r="AF799" s="59"/>
      <c r="AG799" s="59"/>
      <c r="AH799" s="59"/>
      <c r="AI799" s="59"/>
      <c r="AJ799" s="59"/>
      <c r="AK799" s="59"/>
      <c r="AL799" s="59"/>
      <c r="AM799" s="59"/>
    </row>
    <row r="800" spans="1:39" ht="15.75" customHeight="1" x14ac:dyDescent="0.25">
      <c r="A800" s="59"/>
      <c r="B800" s="59"/>
      <c r="C800" s="59"/>
      <c r="D800" s="59"/>
      <c r="E800" s="59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  <c r="AA800" s="59"/>
      <c r="AB800" s="59"/>
      <c r="AC800" s="59"/>
      <c r="AD800" s="59"/>
      <c r="AE800" s="59"/>
      <c r="AF800" s="59"/>
      <c r="AG800" s="59"/>
      <c r="AH800" s="59"/>
      <c r="AI800" s="59"/>
      <c r="AJ800" s="59"/>
      <c r="AK800" s="59"/>
      <c r="AL800" s="59"/>
      <c r="AM800" s="59"/>
    </row>
    <row r="801" spans="1:39" ht="15.75" customHeight="1" x14ac:dyDescent="0.25">
      <c r="A801" s="59"/>
      <c r="B801" s="59"/>
      <c r="C801" s="59"/>
      <c r="D801" s="59"/>
      <c r="E801" s="59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  <c r="AA801" s="59"/>
      <c r="AB801" s="59"/>
      <c r="AC801" s="59"/>
      <c r="AD801" s="59"/>
      <c r="AE801" s="59"/>
      <c r="AF801" s="59"/>
      <c r="AG801" s="59"/>
      <c r="AH801" s="59"/>
      <c r="AI801" s="59"/>
      <c r="AJ801" s="59"/>
      <c r="AK801" s="59"/>
      <c r="AL801" s="59"/>
      <c r="AM801" s="59"/>
    </row>
    <row r="802" spans="1:39" ht="15.75" customHeight="1" x14ac:dyDescent="0.25">
      <c r="A802" s="59"/>
      <c r="B802" s="59"/>
      <c r="C802" s="59"/>
      <c r="D802" s="59"/>
      <c r="E802" s="59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  <c r="AA802" s="59"/>
      <c r="AB802" s="59"/>
      <c r="AC802" s="59"/>
      <c r="AD802" s="59"/>
      <c r="AE802" s="59"/>
      <c r="AF802" s="59"/>
      <c r="AG802" s="59"/>
      <c r="AH802" s="59"/>
      <c r="AI802" s="59"/>
      <c r="AJ802" s="59"/>
      <c r="AK802" s="59"/>
      <c r="AL802" s="59"/>
      <c r="AM802" s="59"/>
    </row>
    <row r="803" spans="1:39" ht="15.75" customHeight="1" x14ac:dyDescent="0.25">
      <c r="A803" s="59"/>
      <c r="B803" s="59"/>
      <c r="C803" s="59"/>
      <c r="D803" s="59"/>
      <c r="E803" s="59"/>
      <c r="F803" s="59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  <c r="AA803" s="59"/>
      <c r="AB803" s="59"/>
      <c r="AC803" s="59"/>
      <c r="AD803" s="59"/>
      <c r="AE803" s="59"/>
      <c r="AF803" s="59"/>
      <c r="AG803" s="59"/>
      <c r="AH803" s="59"/>
      <c r="AI803" s="59"/>
      <c r="AJ803" s="59"/>
      <c r="AK803" s="59"/>
      <c r="AL803" s="59"/>
      <c r="AM803" s="59"/>
    </row>
    <row r="804" spans="1:39" ht="15.75" customHeight="1" x14ac:dyDescent="0.25">
      <c r="A804" s="59"/>
      <c r="B804" s="59"/>
      <c r="C804" s="59"/>
      <c r="D804" s="59"/>
      <c r="E804" s="59"/>
      <c r="F804" s="59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  <c r="AA804" s="59"/>
      <c r="AB804" s="59"/>
      <c r="AC804" s="59"/>
      <c r="AD804" s="59"/>
      <c r="AE804" s="59"/>
      <c r="AF804" s="59"/>
      <c r="AG804" s="59"/>
      <c r="AH804" s="59"/>
      <c r="AI804" s="59"/>
      <c r="AJ804" s="59"/>
      <c r="AK804" s="59"/>
      <c r="AL804" s="59"/>
      <c r="AM804" s="59"/>
    </row>
    <row r="805" spans="1:39" ht="15.75" customHeight="1" x14ac:dyDescent="0.25">
      <c r="A805" s="59"/>
      <c r="B805" s="59"/>
      <c r="C805" s="59"/>
      <c r="D805" s="59"/>
      <c r="E805" s="59"/>
      <c r="F805" s="59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  <c r="AA805" s="59"/>
      <c r="AB805" s="59"/>
      <c r="AC805" s="59"/>
      <c r="AD805" s="59"/>
      <c r="AE805" s="59"/>
      <c r="AF805" s="59"/>
      <c r="AG805" s="59"/>
      <c r="AH805" s="59"/>
      <c r="AI805" s="59"/>
      <c r="AJ805" s="59"/>
      <c r="AK805" s="59"/>
      <c r="AL805" s="59"/>
      <c r="AM805" s="59"/>
    </row>
    <row r="806" spans="1:39" ht="15.75" customHeight="1" x14ac:dyDescent="0.25">
      <c r="A806" s="59"/>
      <c r="B806" s="59"/>
      <c r="C806" s="59"/>
      <c r="D806" s="59"/>
      <c r="E806" s="59"/>
      <c r="F806" s="59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  <c r="AA806" s="59"/>
      <c r="AB806" s="59"/>
      <c r="AC806" s="59"/>
      <c r="AD806" s="59"/>
      <c r="AE806" s="59"/>
      <c r="AF806" s="59"/>
      <c r="AG806" s="59"/>
      <c r="AH806" s="59"/>
      <c r="AI806" s="59"/>
      <c r="AJ806" s="59"/>
      <c r="AK806" s="59"/>
      <c r="AL806" s="59"/>
      <c r="AM806" s="59"/>
    </row>
    <row r="807" spans="1:39" ht="15.75" customHeight="1" x14ac:dyDescent="0.25">
      <c r="A807" s="59"/>
      <c r="B807" s="59"/>
      <c r="C807" s="59"/>
      <c r="D807" s="59"/>
      <c r="E807" s="59"/>
      <c r="F807" s="59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  <c r="AA807" s="59"/>
      <c r="AB807" s="59"/>
      <c r="AC807" s="59"/>
      <c r="AD807" s="59"/>
      <c r="AE807" s="59"/>
      <c r="AF807" s="59"/>
      <c r="AG807" s="59"/>
      <c r="AH807" s="59"/>
      <c r="AI807" s="59"/>
      <c r="AJ807" s="59"/>
      <c r="AK807" s="59"/>
      <c r="AL807" s="59"/>
      <c r="AM807" s="59"/>
    </row>
    <row r="808" spans="1:39" ht="15.75" customHeight="1" x14ac:dyDescent="0.25">
      <c r="A808" s="59"/>
      <c r="B808" s="59"/>
      <c r="C808" s="59"/>
      <c r="D808" s="59"/>
      <c r="E808" s="59"/>
      <c r="F808" s="59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  <c r="AA808" s="59"/>
      <c r="AB808" s="59"/>
      <c r="AC808" s="59"/>
      <c r="AD808" s="59"/>
      <c r="AE808" s="59"/>
      <c r="AF808" s="59"/>
      <c r="AG808" s="59"/>
      <c r="AH808" s="59"/>
      <c r="AI808" s="59"/>
      <c r="AJ808" s="59"/>
      <c r="AK808" s="59"/>
      <c r="AL808" s="59"/>
      <c r="AM808" s="59"/>
    </row>
    <row r="809" spans="1:39" ht="15.75" customHeight="1" x14ac:dyDescent="0.25">
      <c r="A809" s="59"/>
      <c r="B809" s="59"/>
      <c r="C809" s="59"/>
      <c r="D809" s="59"/>
      <c r="E809" s="59"/>
      <c r="F809" s="59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  <c r="AA809" s="59"/>
      <c r="AB809" s="59"/>
      <c r="AC809" s="59"/>
      <c r="AD809" s="59"/>
      <c r="AE809" s="59"/>
      <c r="AF809" s="59"/>
      <c r="AG809" s="59"/>
      <c r="AH809" s="59"/>
      <c r="AI809" s="59"/>
      <c r="AJ809" s="59"/>
      <c r="AK809" s="59"/>
      <c r="AL809" s="59"/>
      <c r="AM809" s="59"/>
    </row>
    <row r="810" spans="1:39" ht="15.75" customHeight="1" x14ac:dyDescent="0.25">
      <c r="A810" s="59"/>
      <c r="B810" s="59"/>
      <c r="C810" s="59"/>
      <c r="D810" s="59"/>
      <c r="E810" s="59"/>
      <c r="F810" s="59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  <c r="AA810" s="59"/>
      <c r="AB810" s="59"/>
      <c r="AC810" s="59"/>
      <c r="AD810" s="59"/>
      <c r="AE810" s="59"/>
      <c r="AF810" s="59"/>
      <c r="AG810" s="59"/>
      <c r="AH810" s="59"/>
      <c r="AI810" s="59"/>
      <c r="AJ810" s="59"/>
      <c r="AK810" s="59"/>
      <c r="AL810" s="59"/>
      <c r="AM810" s="59"/>
    </row>
    <row r="811" spans="1:39" ht="15.75" customHeight="1" x14ac:dyDescent="0.25">
      <c r="A811" s="59"/>
      <c r="B811" s="59"/>
      <c r="C811" s="59"/>
      <c r="D811" s="59"/>
      <c r="E811" s="59"/>
      <c r="F811" s="59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  <c r="AA811" s="59"/>
      <c r="AB811" s="59"/>
      <c r="AC811" s="59"/>
      <c r="AD811" s="59"/>
      <c r="AE811" s="59"/>
      <c r="AF811" s="59"/>
      <c r="AG811" s="59"/>
      <c r="AH811" s="59"/>
      <c r="AI811" s="59"/>
      <c r="AJ811" s="59"/>
      <c r="AK811" s="59"/>
      <c r="AL811" s="59"/>
      <c r="AM811" s="59"/>
    </row>
    <row r="812" spans="1:39" ht="15.75" customHeight="1" x14ac:dyDescent="0.25">
      <c r="A812" s="59"/>
      <c r="B812" s="59"/>
      <c r="C812" s="59"/>
      <c r="D812" s="59"/>
      <c r="E812" s="59"/>
      <c r="F812" s="59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  <c r="AA812" s="59"/>
      <c r="AB812" s="59"/>
      <c r="AC812" s="59"/>
      <c r="AD812" s="59"/>
      <c r="AE812" s="59"/>
      <c r="AF812" s="59"/>
      <c r="AG812" s="59"/>
      <c r="AH812" s="59"/>
      <c r="AI812" s="59"/>
      <c r="AJ812" s="59"/>
      <c r="AK812" s="59"/>
      <c r="AL812" s="59"/>
      <c r="AM812" s="59"/>
    </row>
    <row r="813" spans="1:39" ht="15.75" customHeight="1" x14ac:dyDescent="0.25">
      <c r="A813" s="59"/>
      <c r="B813" s="59"/>
      <c r="C813" s="59"/>
      <c r="D813" s="59"/>
      <c r="E813" s="59"/>
      <c r="F813" s="59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  <c r="AA813" s="59"/>
      <c r="AB813" s="59"/>
      <c r="AC813" s="59"/>
      <c r="AD813" s="59"/>
      <c r="AE813" s="59"/>
      <c r="AF813" s="59"/>
      <c r="AG813" s="59"/>
      <c r="AH813" s="59"/>
      <c r="AI813" s="59"/>
      <c r="AJ813" s="59"/>
      <c r="AK813" s="59"/>
      <c r="AL813" s="59"/>
      <c r="AM813" s="59"/>
    </row>
    <row r="814" spans="1:39" ht="15.75" customHeight="1" x14ac:dyDescent="0.25">
      <c r="A814" s="59"/>
      <c r="B814" s="59"/>
      <c r="C814" s="59"/>
      <c r="D814" s="59"/>
      <c r="E814" s="59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  <c r="AA814" s="59"/>
      <c r="AB814" s="59"/>
      <c r="AC814" s="59"/>
      <c r="AD814" s="59"/>
      <c r="AE814" s="59"/>
      <c r="AF814" s="59"/>
      <c r="AG814" s="59"/>
      <c r="AH814" s="59"/>
      <c r="AI814" s="59"/>
      <c r="AJ814" s="59"/>
      <c r="AK814" s="59"/>
      <c r="AL814" s="59"/>
      <c r="AM814" s="59"/>
    </row>
    <row r="815" spans="1:39" ht="15.75" customHeight="1" x14ac:dyDescent="0.25">
      <c r="A815" s="59"/>
      <c r="B815" s="59"/>
      <c r="C815" s="59"/>
      <c r="D815" s="59"/>
      <c r="E815" s="59"/>
      <c r="F815" s="59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  <c r="AA815" s="59"/>
      <c r="AB815" s="59"/>
      <c r="AC815" s="59"/>
      <c r="AD815" s="59"/>
      <c r="AE815" s="59"/>
      <c r="AF815" s="59"/>
      <c r="AG815" s="59"/>
      <c r="AH815" s="59"/>
      <c r="AI815" s="59"/>
      <c r="AJ815" s="59"/>
      <c r="AK815" s="59"/>
      <c r="AL815" s="59"/>
      <c r="AM815" s="59"/>
    </row>
    <row r="816" spans="1:39" ht="15.75" customHeight="1" x14ac:dyDescent="0.25">
      <c r="A816" s="59"/>
      <c r="B816" s="59"/>
      <c r="C816" s="59"/>
      <c r="D816" s="59"/>
      <c r="E816" s="59"/>
      <c r="F816" s="59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  <c r="AA816" s="59"/>
      <c r="AB816" s="59"/>
      <c r="AC816" s="59"/>
      <c r="AD816" s="59"/>
      <c r="AE816" s="59"/>
      <c r="AF816" s="59"/>
      <c r="AG816" s="59"/>
      <c r="AH816" s="59"/>
      <c r="AI816" s="59"/>
      <c r="AJ816" s="59"/>
      <c r="AK816" s="59"/>
      <c r="AL816" s="59"/>
      <c r="AM816" s="59"/>
    </row>
    <row r="817" spans="1:39" ht="15.75" customHeight="1" x14ac:dyDescent="0.25">
      <c r="A817" s="59"/>
      <c r="B817" s="59"/>
      <c r="C817" s="59"/>
      <c r="D817" s="59"/>
      <c r="E817" s="59"/>
      <c r="F817" s="59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  <c r="AA817" s="59"/>
      <c r="AB817" s="59"/>
      <c r="AC817" s="59"/>
      <c r="AD817" s="59"/>
      <c r="AE817" s="59"/>
      <c r="AF817" s="59"/>
      <c r="AG817" s="59"/>
      <c r="AH817" s="59"/>
      <c r="AI817" s="59"/>
      <c r="AJ817" s="59"/>
      <c r="AK817" s="59"/>
      <c r="AL817" s="59"/>
      <c r="AM817" s="59"/>
    </row>
    <row r="818" spans="1:39" ht="15.75" customHeight="1" x14ac:dyDescent="0.25">
      <c r="A818" s="59"/>
      <c r="B818" s="59"/>
      <c r="C818" s="59"/>
      <c r="D818" s="59"/>
      <c r="E818" s="59"/>
      <c r="F818" s="59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  <c r="AA818" s="59"/>
      <c r="AB818" s="59"/>
      <c r="AC818" s="59"/>
      <c r="AD818" s="59"/>
      <c r="AE818" s="59"/>
      <c r="AF818" s="59"/>
      <c r="AG818" s="59"/>
      <c r="AH818" s="59"/>
      <c r="AI818" s="59"/>
      <c r="AJ818" s="59"/>
      <c r="AK818" s="59"/>
      <c r="AL818" s="59"/>
      <c r="AM818" s="59"/>
    </row>
    <row r="819" spans="1:39" ht="15.75" customHeight="1" x14ac:dyDescent="0.25">
      <c r="A819" s="59"/>
      <c r="B819" s="59"/>
      <c r="C819" s="59"/>
      <c r="D819" s="59"/>
      <c r="E819" s="59"/>
      <c r="F819" s="59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  <c r="AA819" s="59"/>
      <c r="AB819" s="59"/>
      <c r="AC819" s="59"/>
      <c r="AD819" s="59"/>
      <c r="AE819" s="59"/>
      <c r="AF819" s="59"/>
      <c r="AG819" s="59"/>
      <c r="AH819" s="59"/>
      <c r="AI819" s="59"/>
      <c r="AJ819" s="59"/>
      <c r="AK819" s="59"/>
      <c r="AL819" s="59"/>
      <c r="AM819" s="59"/>
    </row>
    <row r="820" spans="1:39" ht="15.75" customHeight="1" x14ac:dyDescent="0.25">
      <c r="A820" s="59"/>
      <c r="B820" s="59"/>
      <c r="C820" s="59"/>
      <c r="D820" s="59"/>
      <c r="E820" s="59"/>
      <c r="F820" s="59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  <c r="AA820" s="59"/>
      <c r="AB820" s="59"/>
      <c r="AC820" s="59"/>
      <c r="AD820" s="59"/>
      <c r="AE820" s="59"/>
      <c r="AF820" s="59"/>
      <c r="AG820" s="59"/>
      <c r="AH820" s="59"/>
      <c r="AI820" s="59"/>
      <c r="AJ820" s="59"/>
      <c r="AK820" s="59"/>
      <c r="AL820" s="59"/>
      <c r="AM820" s="59"/>
    </row>
    <row r="821" spans="1:39" ht="15.75" customHeight="1" x14ac:dyDescent="0.25">
      <c r="A821" s="59"/>
      <c r="B821" s="59"/>
      <c r="C821" s="59"/>
      <c r="D821" s="59"/>
      <c r="E821" s="59"/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  <c r="AA821" s="59"/>
      <c r="AB821" s="59"/>
      <c r="AC821" s="59"/>
      <c r="AD821" s="59"/>
      <c r="AE821" s="59"/>
      <c r="AF821" s="59"/>
      <c r="AG821" s="59"/>
      <c r="AH821" s="59"/>
      <c r="AI821" s="59"/>
      <c r="AJ821" s="59"/>
      <c r="AK821" s="59"/>
      <c r="AL821" s="59"/>
      <c r="AM821" s="59"/>
    </row>
    <row r="822" spans="1:39" ht="15.75" customHeight="1" x14ac:dyDescent="0.25">
      <c r="A822" s="59"/>
      <c r="B822" s="59"/>
      <c r="C822" s="59"/>
      <c r="D822" s="59"/>
      <c r="E822" s="59"/>
      <c r="F822" s="59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  <c r="AA822" s="59"/>
      <c r="AB822" s="59"/>
      <c r="AC822" s="59"/>
      <c r="AD822" s="59"/>
      <c r="AE822" s="59"/>
      <c r="AF822" s="59"/>
      <c r="AG822" s="59"/>
      <c r="AH822" s="59"/>
      <c r="AI822" s="59"/>
      <c r="AJ822" s="59"/>
      <c r="AK822" s="59"/>
      <c r="AL822" s="59"/>
      <c r="AM822" s="59"/>
    </row>
    <row r="823" spans="1:39" ht="15.75" customHeight="1" x14ac:dyDescent="0.25">
      <c r="A823" s="59"/>
      <c r="B823" s="59"/>
      <c r="C823" s="59"/>
      <c r="D823" s="59"/>
      <c r="E823" s="59"/>
      <c r="F823" s="59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  <c r="AA823" s="59"/>
      <c r="AB823" s="59"/>
      <c r="AC823" s="59"/>
      <c r="AD823" s="59"/>
      <c r="AE823" s="59"/>
      <c r="AF823" s="59"/>
      <c r="AG823" s="59"/>
      <c r="AH823" s="59"/>
      <c r="AI823" s="59"/>
      <c r="AJ823" s="59"/>
      <c r="AK823" s="59"/>
      <c r="AL823" s="59"/>
      <c r="AM823" s="59"/>
    </row>
    <row r="824" spans="1:39" ht="15.75" customHeight="1" x14ac:dyDescent="0.25">
      <c r="A824" s="59"/>
      <c r="B824" s="59"/>
      <c r="C824" s="59"/>
      <c r="D824" s="59"/>
      <c r="E824" s="59"/>
      <c r="F824" s="59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  <c r="AA824" s="59"/>
      <c r="AB824" s="59"/>
      <c r="AC824" s="59"/>
      <c r="AD824" s="59"/>
      <c r="AE824" s="59"/>
      <c r="AF824" s="59"/>
      <c r="AG824" s="59"/>
      <c r="AH824" s="59"/>
      <c r="AI824" s="59"/>
      <c r="AJ824" s="59"/>
      <c r="AK824" s="59"/>
      <c r="AL824" s="59"/>
      <c r="AM824" s="59"/>
    </row>
    <row r="825" spans="1:39" ht="15.75" customHeight="1" x14ac:dyDescent="0.25">
      <c r="A825" s="59"/>
      <c r="B825" s="59"/>
      <c r="C825" s="59"/>
      <c r="D825" s="59"/>
      <c r="E825" s="59"/>
      <c r="F825" s="59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  <c r="AA825" s="59"/>
      <c r="AB825" s="59"/>
      <c r="AC825" s="59"/>
      <c r="AD825" s="59"/>
      <c r="AE825" s="59"/>
      <c r="AF825" s="59"/>
      <c r="AG825" s="59"/>
      <c r="AH825" s="59"/>
      <c r="AI825" s="59"/>
      <c r="AJ825" s="59"/>
      <c r="AK825" s="59"/>
      <c r="AL825" s="59"/>
      <c r="AM825" s="59"/>
    </row>
    <row r="826" spans="1:39" ht="15.75" customHeight="1" x14ac:dyDescent="0.25">
      <c r="A826" s="59"/>
      <c r="B826" s="59"/>
      <c r="C826" s="59"/>
      <c r="D826" s="59"/>
      <c r="E826" s="59"/>
      <c r="F826" s="59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  <c r="AA826" s="59"/>
      <c r="AB826" s="59"/>
      <c r="AC826" s="59"/>
      <c r="AD826" s="59"/>
      <c r="AE826" s="59"/>
      <c r="AF826" s="59"/>
      <c r="AG826" s="59"/>
      <c r="AH826" s="59"/>
      <c r="AI826" s="59"/>
      <c r="AJ826" s="59"/>
      <c r="AK826" s="59"/>
      <c r="AL826" s="59"/>
      <c r="AM826" s="59"/>
    </row>
    <row r="827" spans="1:39" ht="15.75" customHeight="1" x14ac:dyDescent="0.25">
      <c r="A827" s="59"/>
      <c r="B827" s="59"/>
      <c r="C827" s="59"/>
      <c r="D827" s="59"/>
      <c r="E827" s="59"/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  <c r="AA827" s="59"/>
      <c r="AB827" s="59"/>
      <c r="AC827" s="59"/>
      <c r="AD827" s="59"/>
      <c r="AE827" s="59"/>
      <c r="AF827" s="59"/>
      <c r="AG827" s="59"/>
      <c r="AH827" s="59"/>
      <c r="AI827" s="59"/>
      <c r="AJ827" s="59"/>
      <c r="AK827" s="59"/>
      <c r="AL827" s="59"/>
      <c r="AM827" s="59"/>
    </row>
    <row r="828" spans="1:39" ht="15.75" customHeight="1" x14ac:dyDescent="0.25">
      <c r="A828" s="59"/>
      <c r="B828" s="59"/>
      <c r="C828" s="59"/>
      <c r="D828" s="59"/>
      <c r="E828" s="59"/>
      <c r="F828" s="59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  <c r="AA828" s="59"/>
      <c r="AB828" s="59"/>
      <c r="AC828" s="59"/>
      <c r="AD828" s="59"/>
      <c r="AE828" s="59"/>
      <c r="AF828" s="59"/>
      <c r="AG828" s="59"/>
      <c r="AH828" s="59"/>
      <c r="AI828" s="59"/>
      <c r="AJ828" s="59"/>
      <c r="AK828" s="59"/>
      <c r="AL828" s="59"/>
      <c r="AM828" s="59"/>
    </row>
    <row r="829" spans="1:39" ht="15.75" customHeight="1" x14ac:dyDescent="0.25">
      <c r="A829" s="59"/>
      <c r="B829" s="59"/>
      <c r="C829" s="59"/>
      <c r="D829" s="59"/>
      <c r="E829" s="59"/>
      <c r="F829" s="59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  <c r="AA829" s="59"/>
      <c r="AB829" s="59"/>
      <c r="AC829" s="59"/>
      <c r="AD829" s="59"/>
      <c r="AE829" s="59"/>
      <c r="AF829" s="59"/>
      <c r="AG829" s="59"/>
      <c r="AH829" s="59"/>
      <c r="AI829" s="59"/>
      <c r="AJ829" s="59"/>
      <c r="AK829" s="59"/>
      <c r="AL829" s="59"/>
      <c r="AM829" s="59"/>
    </row>
    <row r="830" spans="1:39" ht="15.75" customHeight="1" x14ac:dyDescent="0.25">
      <c r="A830" s="59"/>
      <c r="B830" s="59"/>
      <c r="C830" s="59"/>
      <c r="D830" s="59"/>
      <c r="E830" s="59"/>
      <c r="F830" s="59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  <c r="AA830" s="59"/>
      <c r="AB830" s="59"/>
      <c r="AC830" s="59"/>
      <c r="AD830" s="59"/>
      <c r="AE830" s="59"/>
      <c r="AF830" s="59"/>
      <c r="AG830" s="59"/>
      <c r="AH830" s="59"/>
      <c r="AI830" s="59"/>
      <c r="AJ830" s="59"/>
      <c r="AK830" s="59"/>
      <c r="AL830" s="59"/>
      <c r="AM830" s="59"/>
    </row>
    <row r="831" spans="1:39" ht="15.75" customHeight="1" x14ac:dyDescent="0.25">
      <c r="A831" s="59"/>
      <c r="B831" s="59"/>
      <c r="C831" s="59"/>
      <c r="D831" s="59"/>
      <c r="E831" s="59"/>
      <c r="F831" s="59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  <c r="AA831" s="59"/>
      <c r="AB831" s="59"/>
      <c r="AC831" s="59"/>
      <c r="AD831" s="59"/>
      <c r="AE831" s="59"/>
      <c r="AF831" s="59"/>
      <c r="AG831" s="59"/>
      <c r="AH831" s="59"/>
      <c r="AI831" s="59"/>
      <c r="AJ831" s="59"/>
      <c r="AK831" s="59"/>
      <c r="AL831" s="59"/>
      <c r="AM831" s="59"/>
    </row>
    <row r="832" spans="1:39" ht="15.75" customHeight="1" x14ac:dyDescent="0.25">
      <c r="A832" s="59"/>
      <c r="B832" s="59"/>
      <c r="C832" s="59"/>
      <c r="D832" s="59"/>
      <c r="E832" s="59"/>
      <c r="F832" s="59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  <c r="AA832" s="59"/>
      <c r="AB832" s="59"/>
      <c r="AC832" s="59"/>
      <c r="AD832" s="59"/>
      <c r="AE832" s="59"/>
      <c r="AF832" s="59"/>
      <c r="AG832" s="59"/>
      <c r="AH832" s="59"/>
      <c r="AI832" s="59"/>
      <c r="AJ832" s="59"/>
      <c r="AK832" s="59"/>
      <c r="AL832" s="59"/>
      <c r="AM832" s="59"/>
    </row>
    <row r="833" spans="1:39" ht="15.75" customHeight="1" x14ac:dyDescent="0.25">
      <c r="A833" s="59"/>
      <c r="B833" s="59"/>
      <c r="C833" s="59"/>
      <c r="D833" s="59"/>
      <c r="E833" s="59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  <c r="AA833" s="59"/>
      <c r="AB833" s="59"/>
      <c r="AC833" s="59"/>
      <c r="AD833" s="59"/>
      <c r="AE833" s="59"/>
      <c r="AF833" s="59"/>
      <c r="AG833" s="59"/>
      <c r="AH833" s="59"/>
      <c r="AI833" s="59"/>
      <c r="AJ833" s="59"/>
      <c r="AK833" s="59"/>
      <c r="AL833" s="59"/>
      <c r="AM833" s="59"/>
    </row>
    <row r="834" spans="1:39" ht="15.75" customHeight="1" x14ac:dyDescent="0.25">
      <c r="A834" s="59"/>
      <c r="B834" s="59"/>
      <c r="C834" s="59"/>
      <c r="D834" s="59"/>
      <c r="E834" s="59"/>
      <c r="F834" s="59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  <c r="AA834" s="59"/>
      <c r="AB834" s="59"/>
      <c r="AC834" s="59"/>
      <c r="AD834" s="59"/>
      <c r="AE834" s="59"/>
      <c r="AF834" s="59"/>
      <c r="AG834" s="59"/>
      <c r="AH834" s="59"/>
      <c r="AI834" s="59"/>
      <c r="AJ834" s="59"/>
      <c r="AK834" s="59"/>
      <c r="AL834" s="59"/>
      <c r="AM834" s="59"/>
    </row>
    <row r="835" spans="1:39" ht="15.75" customHeight="1" x14ac:dyDescent="0.25">
      <c r="A835" s="59"/>
      <c r="B835" s="59"/>
      <c r="C835" s="59"/>
      <c r="D835" s="59"/>
      <c r="E835" s="59"/>
      <c r="F835" s="59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  <c r="AA835" s="59"/>
      <c r="AB835" s="59"/>
      <c r="AC835" s="59"/>
      <c r="AD835" s="59"/>
      <c r="AE835" s="59"/>
      <c r="AF835" s="59"/>
      <c r="AG835" s="59"/>
      <c r="AH835" s="59"/>
      <c r="AI835" s="59"/>
      <c r="AJ835" s="59"/>
      <c r="AK835" s="59"/>
      <c r="AL835" s="59"/>
      <c r="AM835" s="59"/>
    </row>
    <row r="836" spans="1:39" ht="15.75" customHeight="1" x14ac:dyDescent="0.25">
      <c r="A836" s="59"/>
      <c r="B836" s="59"/>
      <c r="C836" s="59"/>
      <c r="D836" s="59"/>
      <c r="E836" s="59"/>
      <c r="F836" s="59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  <c r="AA836" s="59"/>
      <c r="AB836" s="59"/>
      <c r="AC836" s="59"/>
      <c r="AD836" s="59"/>
      <c r="AE836" s="59"/>
      <c r="AF836" s="59"/>
      <c r="AG836" s="59"/>
      <c r="AH836" s="59"/>
      <c r="AI836" s="59"/>
      <c r="AJ836" s="59"/>
      <c r="AK836" s="59"/>
      <c r="AL836" s="59"/>
      <c r="AM836" s="59"/>
    </row>
    <row r="837" spans="1:39" ht="15.75" customHeight="1" x14ac:dyDescent="0.25">
      <c r="A837" s="59"/>
      <c r="B837" s="59"/>
      <c r="C837" s="59"/>
      <c r="D837" s="59"/>
      <c r="E837" s="59"/>
      <c r="F837" s="59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  <c r="AA837" s="59"/>
      <c r="AB837" s="59"/>
      <c r="AC837" s="59"/>
      <c r="AD837" s="59"/>
      <c r="AE837" s="59"/>
      <c r="AF837" s="59"/>
      <c r="AG837" s="59"/>
      <c r="AH837" s="59"/>
      <c r="AI837" s="59"/>
      <c r="AJ837" s="59"/>
      <c r="AK837" s="59"/>
      <c r="AL837" s="59"/>
      <c r="AM837" s="59"/>
    </row>
    <row r="838" spans="1:39" ht="15.75" customHeight="1" x14ac:dyDescent="0.25">
      <c r="A838" s="59"/>
      <c r="B838" s="59"/>
      <c r="C838" s="59"/>
      <c r="D838" s="59"/>
      <c r="E838" s="59"/>
      <c r="F838" s="59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  <c r="AA838" s="59"/>
      <c r="AB838" s="59"/>
      <c r="AC838" s="59"/>
      <c r="AD838" s="59"/>
      <c r="AE838" s="59"/>
      <c r="AF838" s="59"/>
      <c r="AG838" s="59"/>
      <c r="AH838" s="59"/>
      <c r="AI838" s="59"/>
      <c r="AJ838" s="59"/>
      <c r="AK838" s="59"/>
      <c r="AL838" s="59"/>
      <c r="AM838" s="59"/>
    </row>
    <row r="839" spans="1:39" ht="15.75" customHeight="1" x14ac:dyDescent="0.25">
      <c r="A839" s="59"/>
      <c r="B839" s="59"/>
      <c r="C839" s="59"/>
      <c r="D839" s="59"/>
      <c r="E839" s="59"/>
      <c r="F839" s="59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  <c r="AA839" s="59"/>
      <c r="AB839" s="59"/>
      <c r="AC839" s="59"/>
      <c r="AD839" s="59"/>
      <c r="AE839" s="59"/>
      <c r="AF839" s="59"/>
      <c r="AG839" s="59"/>
      <c r="AH839" s="59"/>
      <c r="AI839" s="59"/>
      <c r="AJ839" s="59"/>
      <c r="AK839" s="59"/>
      <c r="AL839" s="59"/>
      <c r="AM839" s="59"/>
    </row>
    <row r="840" spans="1:39" ht="15.75" customHeight="1" x14ac:dyDescent="0.25">
      <c r="A840" s="59"/>
      <c r="B840" s="59"/>
      <c r="C840" s="59"/>
      <c r="D840" s="59"/>
      <c r="E840" s="59"/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  <c r="AA840" s="59"/>
      <c r="AB840" s="59"/>
      <c r="AC840" s="59"/>
      <c r="AD840" s="59"/>
      <c r="AE840" s="59"/>
      <c r="AF840" s="59"/>
      <c r="AG840" s="59"/>
      <c r="AH840" s="59"/>
      <c r="AI840" s="59"/>
      <c r="AJ840" s="59"/>
      <c r="AK840" s="59"/>
      <c r="AL840" s="59"/>
      <c r="AM840" s="59"/>
    </row>
    <row r="841" spans="1:39" ht="15.75" customHeight="1" x14ac:dyDescent="0.25">
      <c r="A841" s="59"/>
      <c r="B841" s="59"/>
      <c r="C841" s="59"/>
      <c r="D841" s="59"/>
      <c r="E841" s="59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  <c r="AA841" s="59"/>
      <c r="AB841" s="59"/>
      <c r="AC841" s="59"/>
      <c r="AD841" s="59"/>
      <c r="AE841" s="59"/>
      <c r="AF841" s="59"/>
      <c r="AG841" s="59"/>
      <c r="AH841" s="59"/>
      <c r="AI841" s="59"/>
      <c r="AJ841" s="59"/>
      <c r="AK841" s="59"/>
      <c r="AL841" s="59"/>
      <c r="AM841" s="59"/>
    </row>
    <row r="842" spans="1:39" ht="15.75" customHeight="1" x14ac:dyDescent="0.25">
      <c r="A842" s="59"/>
      <c r="B842" s="59"/>
      <c r="C842" s="59"/>
      <c r="D842" s="59"/>
      <c r="E842" s="59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  <c r="AA842" s="59"/>
      <c r="AB842" s="59"/>
      <c r="AC842" s="59"/>
      <c r="AD842" s="59"/>
      <c r="AE842" s="59"/>
      <c r="AF842" s="59"/>
      <c r="AG842" s="59"/>
      <c r="AH842" s="59"/>
      <c r="AI842" s="59"/>
      <c r="AJ842" s="59"/>
      <c r="AK842" s="59"/>
      <c r="AL842" s="59"/>
      <c r="AM842" s="59"/>
    </row>
    <row r="843" spans="1:39" ht="15.75" customHeight="1" x14ac:dyDescent="0.25">
      <c r="A843" s="59"/>
      <c r="B843" s="59"/>
      <c r="C843" s="59"/>
      <c r="D843" s="59"/>
      <c r="E843" s="59"/>
      <c r="F843" s="59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  <c r="AA843" s="59"/>
      <c r="AB843" s="59"/>
      <c r="AC843" s="59"/>
      <c r="AD843" s="59"/>
      <c r="AE843" s="59"/>
      <c r="AF843" s="59"/>
      <c r="AG843" s="59"/>
      <c r="AH843" s="59"/>
      <c r="AI843" s="59"/>
      <c r="AJ843" s="59"/>
      <c r="AK843" s="59"/>
      <c r="AL843" s="59"/>
      <c r="AM843" s="59"/>
    </row>
    <row r="844" spans="1:39" ht="15.75" customHeight="1" x14ac:dyDescent="0.25">
      <c r="A844" s="59"/>
      <c r="B844" s="59"/>
      <c r="C844" s="59"/>
      <c r="D844" s="59"/>
      <c r="E844" s="59"/>
      <c r="F844" s="59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  <c r="AA844" s="59"/>
      <c r="AB844" s="59"/>
      <c r="AC844" s="59"/>
      <c r="AD844" s="59"/>
      <c r="AE844" s="59"/>
      <c r="AF844" s="59"/>
      <c r="AG844" s="59"/>
      <c r="AH844" s="59"/>
      <c r="AI844" s="59"/>
      <c r="AJ844" s="59"/>
      <c r="AK844" s="59"/>
      <c r="AL844" s="59"/>
      <c r="AM844" s="59"/>
    </row>
    <row r="845" spans="1:39" ht="15.75" customHeight="1" x14ac:dyDescent="0.25">
      <c r="A845" s="59"/>
      <c r="B845" s="59"/>
      <c r="C845" s="59"/>
      <c r="D845" s="59"/>
      <c r="E845" s="59"/>
      <c r="F845" s="59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  <c r="AA845" s="59"/>
      <c r="AB845" s="59"/>
      <c r="AC845" s="59"/>
      <c r="AD845" s="59"/>
      <c r="AE845" s="59"/>
      <c r="AF845" s="59"/>
      <c r="AG845" s="59"/>
      <c r="AH845" s="59"/>
      <c r="AI845" s="59"/>
      <c r="AJ845" s="59"/>
      <c r="AK845" s="59"/>
      <c r="AL845" s="59"/>
      <c r="AM845" s="59"/>
    </row>
    <row r="846" spans="1:39" ht="15.75" customHeight="1" x14ac:dyDescent="0.25">
      <c r="A846" s="59"/>
      <c r="B846" s="59"/>
      <c r="C846" s="59"/>
      <c r="D846" s="59"/>
      <c r="E846" s="59"/>
      <c r="F846" s="59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  <c r="AA846" s="59"/>
      <c r="AB846" s="59"/>
      <c r="AC846" s="59"/>
      <c r="AD846" s="59"/>
      <c r="AE846" s="59"/>
      <c r="AF846" s="59"/>
      <c r="AG846" s="59"/>
      <c r="AH846" s="59"/>
      <c r="AI846" s="59"/>
      <c r="AJ846" s="59"/>
      <c r="AK846" s="59"/>
      <c r="AL846" s="59"/>
      <c r="AM846" s="59"/>
    </row>
    <row r="847" spans="1:39" ht="15.75" customHeight="1" x14ac:dyDescent="0.25">
      <c r="A847" s="59"/>
      <c r="B847" s="59"/>
      <c r="C847" s="59"/>
      <c r="D847" s="59"/>
      <c r="E847" s="59"/>
      <c r="F847" s="59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  <c r="AA847" s="59"/>
      <c r="AB847" s="59"/>
      <c r="AC847" s="59"/>
      <c r="AD847" s="59"/>
      <c r="AE847" s="59"/>
      <c r="AF847" s="59"/>
      <c r="AG847" s="59"/>
      <c r="AH847" s="59"/>
      <c r="AI847" s="59"/>
      <c r="AJ847" s="59"/>
      <c r="AK847" s="59"/>
      <c r="AL847" s="59"/>
      <c r="AM847" s="59"/>
    </row>
    <row r="848" spans="1:39" ht="15.75" customHeight="1" x14ac:dyDescent="0.25">
      <c r="A848" s="59"/>
      <c r="B848" s="59"/>
      <c r="C848" s="59"/>
      <c r="D848" s="59"/>
      <c r="E848" s="59"/>
      <c r="F848" s="59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  <c r="AA848" s="59"/>
      <c r="AB848" s="59"/>
      <c r="AC848" s="59"/>
      <c r="AD848" s="59"/>
      <c r="AE848" s="59"/>
      <c r="AF848" s="59"/>
      <c r="AG848" s="59"/>
      <c r="AH848" s="59"/>
      <c r="AI848" s="59"/>
      <c r="AJ848" s="59"/>
      <c r="AK848" s="59"/>
      <c r="AL848" s="59"/>
      <c r="AM848" s="59"/>
    </row>
    <row r="849" spans="1:39" ht="15.75" customHeight="1" x14ac:dyDescent="0.25">
      <c r="A849" s="59"/>
      <c r="B849" s="59"/>
      <c r="C849" s="59"/>
      <c r="D849" s="59"/>
      <c r="E849" s="59"/>
      <c r="F849" s="59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  <c r="AA849" s="59"/>
      <c r="AB849" s="59"/>
      <c r="AC849" s="59"/>
      <c r="AD849" s="59"/>
      <c r="AE849" s="59"/>
      <c r="AF849" s="59"/>
      <c r="AG849" s="59"/>
      <c r="AH849" s="59"/>
      <c r="AI849" s="59"/>
      <c r="AJ849" s="59"/>
      <c r="AK849" s="59"/>
      <c r="AL849" s="59"/>
      <c r="AM849" s="59"/>
    </row>
    <row r="850" spans="1:39" ht="15.75" customHeight="1" x14ac:dyDescent="0.25">
      <c r="A850" s="59"/>
      <c r="B850" s="59"/>
      <c r="C850" s="59"/>
      <c r="D850" s="59"/>
      <c r="E850" s="59"/>
      <c r="F850" s="59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  <c r="AA850" s="59"/>
      <c r="AB850" s="59"/>
      <c r="AC850" s="59"/>
      <c r="AD850" s="59"/>
      <c r="AE850" s="59"/>
      <c r="AF850" s="59"/>
      <c r="AG850" s="59"/>
      <c r="AH850" s="59"/>
      <c r="AI850" s="59"/>
      <c r="AJ850" s="59"/>
      <c r="AK850" s="59"/>
      <c r="AL850" s="59"/>
      <c r="AM850" s="59"/>
    </row>
    <row r="851" spans="1:39" ht="15.75" customHeight="1" x14ac:dyDescent="0.25">
      <c r="A851" s="59"/>
      <c r="B851" s="59"/>
      <c r="C851" s="59"/>
      <c r="D851" s="59"/>
      <c r="E851" s="59"/>
      <c r="F851" s="59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  <c r="AA851" s="59"/>
      <c r="AB851" s="59"/>
      <c r="AC851" s="59"/>
      <c r="AD851" s="59"/>
      <c r="AE851" s="59"/>
      <c r="AF851" s="59"/>
      <c r="AG851" s="59"/>
      <c r="AH851" s="59"/>
      <c r="AI851" s="59"/>
      <c r="AJ851" s="59"/>
      <c r="AK851" s="59"/>
      <c r="AL851" s="59"/>
      <c r="AM851" s="59"/>
    </row>
    <row r="852" spans="1:39" ht="15.75" customHeight="1" x14ac:dyDescent="0.25">
      <c r="A852" s="59"/>
      <c r="B852" s="59"/>
      <c r="C852" s="59"/>
      <c r="D852" s="59"/>
      <c r="E852" s="59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  <c r="AA852" s="59"/>
      <c r="AB852" s="59"/>
      <c r="AC852" s="59"/>
      <c r="AD852" s="59"/>
      <c r="AE852" s="59"/>
      <c r="AF852" s="59"/>
      <c r="AG852" s="59"/>
      <c r="AH852" s="59"/>
      <c r="AI852" s="59"/>
      <c r="AJ852" s="59"/>
      <c r="AK852" s="59"/>
      <c r="AL852" s="59"/>
      <c r="AM852" s="59"/>
    </row>
    <row r="853" spans="1:39" ht="15.75" customHeight="1" x14ac:dyDescent="0.25">
      <c r="A853" s="59"/>
      <c r="B853" s="59"/>
      <c r="C853" s="59"/>
      <c r="D853" s="59"/>
      <c r="E853" s="59"/>
      <c r="F853" s="59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  <c r="AA853" s="59"/>
      <c r="AB853" s="59"/>
      <c r="AC853" s="59"/>
      <c r="AD853" s="59"/>
      <c r="AE853" s="59"/>
      <c r="AF853" s="59"/>
      <c r="AG853" s="59"/>
      <c r="AH853" s="59"/>
      <c r="AI853" s="59"/>
      <c r="AJ853" s="59"/>
      <c r="AK853" s="59"/>
      <c r="AL853" s="59"/>
      <c r="AM853" s="59"/>
    </row>
    <row r="854" spans="1:39" ht="15.75" customHeight="1" x14ac:dyDescent="0.25">
      <c r="A854" s="59"/>
      <c r="B854" s="59"/>
      <c r="C854" s="59"/>
      <c r="D854" s="59"/>
      <c r="E854" s="59"/>
      <c r="F854" s="59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  <c r="AA854" s="59"/>
      <c r="AB854" s="59"/>
      <c r="AC854" s="59"/>
      <c r="AD854" s="59"/>
      <c r="AE854" s="59"/>
      <c r="AF854" s="59"/>
      <c r="AG854" s="59"/>
      <c r="AH854" s="59"/>
      <c r="AI854" s="59"/>
      <c r="AJ854" s="59"/>
      <c r="AK854" s="59"/>
      <c r="AL854" s="59"/>
      <c r="AM854" s="59"/>
    </row>
    <row r="855" spans="1:39" ht="15.75" customHeight="1" x14ac:dyDescent="0.25">
      <c r="A855" s="59"/>
      <c r="B855" s="59"/>
      <c r="C855" s="59"/>
      <c r="D855" s="59"/>
      <c r="E855" s="59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  <c r="AA855" s="59"/>
      <c r="AB855" s="59"/>
      <c r="AC855" s="59"/>
      <c r="AD855" s="59"/>
      <c r="AE855" s="59"/>
      <c r="AF855" s="59"/>
      <c r="AG855" s="59"/>
      <c r="AH855" s="59"/>
      <c r="AI855" s="59"/>
      <c r="AJ855" s="59"/>
      <c r="AK855" s="59"/>
      <c r="AL855" s="59"/>
      <c r="AM855" s="59"/>
    </row>
    <row r="856" spans="1:39" ht="15.75" customHeight="1" x14ac:dyDescent="0.25">
      <c r="A856" s="59"/>
      <c r="B856" s="59"/>
      <c r="C856" s="59"/>
      <c r="D856" s="59"/>
      <c r="E856" s="59"/>
      <c r="F856" s="59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  <c r="AA856" s="59"/>
      <c r="AB856" s="59"/>
      <c r="AC856" s="59"/>
      <c r="AD856" s="59"/>
      <c r="AE856" s="59"/>
      <c r="AF856" s="59"/>
      <c r="AG856" s="59"/>
      <c r="AH856" s="59"/>
      <c r="AI856" s="59"/>
      <c r="AJ856" s="59"/>
      <c r="AK856" s="59"/>
      <c r="AL856" s="59"/>
      <c r="AM856" s="59"/>
    </row>
    <row r="857" spans="1:39" ht="15.75" customHeight="1" x14ac:dyDescent="0.25">
      <c r="A857" s="59"/>
      <c r="B857" s="59"/>
      <c r="C857" s="59"/>
      <c r="D857" s="59"/>
      <c r="E857" s="59"/>
      <c r="F857" s="59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  <c r="AA857" s="59"/>
      <c r="AB857" s="59"/>
      <c r="AC857" s="59"/>
      <c r="AD857" s="59"/>
      <c r="AE857" s="59"/>
      <c r="AF857" s="59"/>
      <c r="AG857" s="59"/>
      <c r="AH857" s="59"/>
      <c r="AI857" s="59"/>
      <c r="AJ857" s="59"/>
      <c r="AK857" s="59"/>
      <c r="AL857" s="59"/>
      <c r="AM857" s="59"/>
    </row>
    <row r="858" spans="1:39" ht="15.75" customHeight="1" x14ac:dyDescent="0.25">
      <c r="A858" s="59"/>
      <c r="B858" s="59"/>
      <c r="C858" s="59"/>
      <c r="D858" s="59"/>
      <c r="E858" s="59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  <c r="AA858" s="59"/>
      <c r="AB858" s="59"/>
      <c r="AC858" s="59"/>
      <c r="AD858" s="59"/>
      <c r="AE858" s="59"/>
      <c r="AF858" s="59"/>
      <c r="AG858" s="59"/>
      <c r="AH858" s="59"/>
      <c r="AI858" s="59"/>
      <c r="AJ858" s="59"/>
      <c r="AK858" s="59"/>
      <c r="AL858" s="59"/>
      <c r="AM858" s="59"/>
    </row>
    <row r="859" spans="1:39" ht="15.75" customHeight="1" x14ac:dyDescent="0.25">
      <c r="A859" s="59"/>
      <c r="B859" s="59"/>
      <c r="C859" s="59"/>
      <c r="D859" s="59"/>
      <c r="E859" s="59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  <c r="AA859" s="59"/>
      <c r="AB859" s="59"/>
      <c r="AC859" s="59"/>
      <c r="AD859" s="59"/>
      <c r="AE859" s="59"/>
      <c r="AF859" s="59"/>
      <c r="AG859" s="59"/>
      <c r="AH859" s="59"/>
      <c r="AI859" s="59"/>
      <c r="AJ859" s="59"/>
      <c r="AK859" s="59"/>
      <c r="AL859" s="59"/>
      <c r="AM859" s="59"/>
    </row>
    <row r="860" spans="1:39" ht="15.75" customHeight="1" x14ac:dyDescent="0.25">
      <c r="A860" s="59"/>
      <c r="B860" s="59"/>
      <c r="C860" s="59"/>
      <c r="D860" s="59"/>
      <c r="E860" s="59"/>
      <c r="F860" s="59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  <c r="AA860" s="59"/>
      <c r="AB860" s="59"/>
      <c r="AC860" s="59"/>
      <c r="AD860" s="59"/>
      <c r="AE860" s="59"/>
      <c r="AF860" s="59"/>
      <c r="AG860" s="59"/>
      <c r="AH860" s="59"/>
      <c r="AI860" s="59"/>
      <c r="AJ860" s="59"/>
      <c r="AK860" s="59"/>
      <c r="AL860" s="59"/>
      <c r="AM860" s="59"/>
    </row>
    <row r="861" spans="1:39" ht="15.75" customHeight="1" x14ac:dyDescent="0.25">
      <c r="A861" s="59"/>
      <c r="B861" s="59"/>
      <c r="C861" s="59"/>
      <c r="D861" s="59"/>
      <c r="E861" s="59"/>
      <c r="F861" s="59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  <c r="AA861" s="59"/>
      <c r="AB861" s="59"/>
      <c r="AC861" s="59"/>
      <c r="AD861" s="59"/>
      <c r="AE861" s="59"/>
      <c r="AF861" s="59"/>
      <c r="AG861" s="59"/>
      <c r="AH861" s="59"/>
      <c r="AI861" s="59"/>
      <c r="AJ861" s="59"/>
      <c r="AK861" s="59"/>
      <c r="AL861" s="59"/>
      <c r="AM861" s="59"/>
    </row>
    <row r="862" spans="1:39" ht="15.75" customHeight="1" x14ac:dyDescent="0.25">
      <c r="A862" s="59"/>
      <c r="B862" s="59"/>
      <c r="C862" s="59"/>
      <c r="D862" s="59"/>
      <c r="E862" s="59"/>
      <c r="F862" s="59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  <c r="AA862" s="59"/>
      <c r="AB862" s="59"/>
      <c r="AC862" s="59"/>
      <c r="AD862" s="59"/>
      <c r="AE862" s="59"/>
      <c r="AF862" s="59"/>
      <c r="AG862" s="59"/>
      <c r="AH862" s="59"/>
      <c r="AI862" s="59"/>
      <c r="AJ862" s="59"/>
      <c r="AK862" s="59"/>
      <c r="AL862" s="59"/>
      <c r="AM862" s="59"/>
    </row>
    <row r="863" spans="1:39" ht="15.75" customHeight="1" x14ac:dyDescent="0.25">
      <c r="A863" s="59"/>
      <c r="B863" s="59"/>
      <c r="C863" s="59"/>
      <c r="D863" s="59"/>
      <c r="E863" s="59"/>
      <c r="F863" s="59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  <c r="AA863" s="59"/>
      <c r="AB863" s="59"/>
      <c r="AC863" s="59"/>
      <c r="AD863" s="59"/>
      <c r="AE863" s="59"/>
      <c r="AF863" s="59"/>
      <c r="AG863" s="59"/>
      <c r="AH863" s="59"/>
      <c r="AI863" s="59"/>
      <c r="AJ863" s="59"/>
      <c r="AK863" s="59"/>
      <c r="AL863" s="59"/>
      <c r="AM863" s="59"/>
    </row>
    <row r="864" spans="1:39" ht="15.75" customHeight="1" x14ac:dyDescent="0.25">
      <c r="A864" s="59"/>
      <c r="B864" s="59"/>
      <c r="C864" s="59"/>
      <c r="D864" s="59"/>
      <c r="E864" s="59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  <c r="AA864" s="59"/>
      <c r="AB864" s="59"/>
      <c r="AC864" s="59"/>
      <c r="AD864" s="59"/>
      <c r="AE864" s="59"/>
      <c r="AF864" s="59"/>
      <c r="AG864" s="59"/>
      <c r="AH864" s="59"/>
      <c r="AI864" s="59"/>
      <c r="AJ864" s="59"/>
      <c r="AK864" s="59"/>
      <c r="AL864" s="59"/>
      <c r="AM864" s="59"/>
    </row>
    <row r="865" spans="1:39" ht="15.75" customHeight="1" x14ac:dyDescent="0.25">
      <c r="A865" s="59"/>
      <c r="B865" s="59"/>
      <c r="C865" s="59"/>
      <c r="D865" s="59"/>
      <c r="E865" s="59"/>
      <c r="F865" s="59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  <c r="AA865" s="59"/>
      <c r="AB865" s="59"/>
      <c r="AC865" s="59"/>
      <c r="AD865" s="59"/>
      <c r="AE865" s="59"/>
      <c r="AF865" s="59"/>
      <c r="AG865" s="59"/>
      <c r="AH865" s="59"/>
      <c r="AI865" s="59"/>
      <c r="AJ865" s="59"/>
      <c r="AK865" s="59"/>
      <c r="AL865" s="59"/>
      <c r="AM865" s="59"/>
    </row>
    <row r="866" spans="1:39" ht="15.75" customHeight="1" x14ac:dyDescent="0.25">
      <c r="A866" s="59"/>
      <c r="B866" s="59"/>
      <c r="C866" s="59"/>
      <c r="D866" s="59"/>
      <c r="E866" s="59"/>
      <c r="F866" s="59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  <c r="AA866" s="59"/>
      <c r="AB866" s="59"/>
      <c r="AC866" s="59"/>
      <c r="AD866" s="59"/>
      <c r="AE866" s="59"/>
      <c r="AF866" s="59"/>
      <c r="AG866" s="59"/>
      <c r="AH866" s="59"/>
      <c r="AI866" s="59"/>
      <c r="AJ866" s="59"/>
      <c r="AK866" s="59"/>
      <c r="AL866" s="59"/>
      <c r="AM866" s="59"/>
    </row>
    <row r="867" spans="1:39" ht="15.75" customHeight="1" x14ac:dyDescent="0.25">
      <c r="A867" s="59"/>
      <c r="B867" s="59"/>
      <c r="C867" s="59"/>
      <c r="D867" s="59"/>
      <c r="E867" s="59"/>
      <c r="F867" s="59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  <c r="AA867" s="59"/>
      <c r="AB867" s="59"/>
      <c r="AC867" s="59"/>
      <c r="AD867" s="59"/>
      <c r="AE867" s="59"/>
      <c r="AF867" s="59"/>
      <c r="AG867" s="59"/>
      <c r="AH867" s="59"/>
      <c r="AI867" s="59"/>
      <c r="AJ867" s="59"/>
      <c r="AK867" s="59"/>
      <c r="AL867" s="59"/>
      <c r="AM867" s="59"/>
    </row>
    <row r="868" spans="1:39" ht="15.75" customHeight="1" x14ac:dyDescent="0.25">
      <c r="A868" s="59"/>
      <c r="B868" s="59"/>
      <c r="C868" s="59"/>
      <c r="D868" s="59"/>
      <c r="E868" s="59"/>
      <c r="F868" s="59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  <c r="AA868" s="59"/>
      <c r="AB868" s="59"/>
      <c r="AC868" s="59"/>
      <c r="AD868" s="59"/>
      <c r="AE868" s="59"/>
      <c r="AF868" s="59"/>
      <c r="AG868" s="59"/>
      <c r="AH868" s="59"/>
      <c r="AI868" s="59"/>
      <c r="AJ868" s="59"/>
      <c r="AK868" s="59"/>
      <c r="AL868" s="59"/>
      <c r="AM868" s="59"/>
    </row>
    <row r="869" spans="1:39" ht="15.75" customHeight="1" x14ac:dyDescent="0.25">
      <c r="A869" s="59"/>
      <c r="B869" s="59"/>
      <c r="C869" s="59"/>
      <c r="D869" s="59"/>
      <c r="E869" s="59"/>
      <c r="F869" s="59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  <c r="AA869" s="59"/>
      <c r="AB869" s="59"/>
      <c r="AC869" s="59"/>
      <c r="AD869" s="59"/>
      <c r="AE869" s="59"/>
      <c r="AF869" s="59"/>
      <c r="AG869" s="59"/>
      <c r="AH869" s="59"/>
      <c r="AI869" s="59"/>
      <c r="AJ869" s="59"/>
      <c r="AK869" s="59"/>
      <c r="AL869" s="59"/>
      <c r="AM869" s="59"/>
    </row>
    <row r="870" spans="1:39" ht="15.75" customHeight="1" x14ac:dyDescent="0.25">
      <c r="A870" s="59"/>
      <c r="B870" s="59"/>
      <c r="C870" s="59"/>
      <c r="D870" s="59"/>
      <c r="E870" s="59"/>
      <c r="F870" s="59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  <c r="AA870" s="59"/>
      <c r="AB870" s="59"/>
      <c r="AC870" s="59"/>
      <c r="AD870" s="59"/>
      <c r="AE870" s="59"/>
      <c r="AF870" s="59"/>
      <c r="AG870" s="59"/>
      <c r="AH870" s="59"/>
      <c r="AI870" s="59"/>
      <c r="AJ870" s="59"/>
      <c r="AK870" s="59"/>
      <c r="AL870" s="59"/>
      <c r="AM870" s="59"/>
    </row>
    <row r="871" spans="1:39" ht="15.75" customHeight="1" x14ac:dyDescent="0.25">
      <c r="A871" s="59"/>
      <c r="B871" s="59"/>
      <c r="C871" s="59"/>
      <c r="D871" s="59"/>
      <c r="E871" s="59"/>
      <c r="F871" s="59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  <c r="AA871" s="59"/>
      <c r="AB871" s="59"/>
      <c r="AC871" s="59"/>
      <c r="AD871" s="59"/>
      <c r="AE871" s="59"/>
      <c r="AF871" s="59"/>
      <c r="AG871" s="59"/>
      <c r="AH871" s="59"/>
      <c r="AI871" s="59"/>
      <c r="AJ871" s="59"/>
      <c r="AK871" s="59"/>
      <c r="AL871" s="59"/>
      <c r="AM871" s="59"/>
    </row>
    <row r="872" spans="1:39" ht="15.75" customHeight="1" x14ac:dyDescent="0.25">
      <c r="A872" s="59"/>
      <c r="B872" s="59"/>
      <c r="C872" s="59"/>
      <c r="D872" s="59"/>
      <c r="E872" s="59"/>
      <c r="F872" s="59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  <c r="AA872" s="59"/>
      <c r="AB872" s="59"/>
      <c r="AC872" s="59"/>
      <c r="AD872" s="59"/>
      <c r="AE872" s="59"/>
      <c r="AF872" s="59"/>
      <c r="AG872" s="59"/>
      <c r="AH872" s="59"/>
      <c r="AI872" s="59"/>
      <c r="AJ872" s="59"/>
      <c r="AK872" s="59"/>
      <c r="AL872" s="59"/>
      <c r="AM872" s="59"/>
    </row>
    <row r="873" spans="1:39" ht="15.75" customHeight="1" x14ac:dyDescent="0.25">
      <c r="A873" s="59"/>
      <c r="B873" s="59"/>
      <c r="C873" s="59"/>
      <c r="D873" s="59"/>
      <c r="E873" s="59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  <c r="AA873" s="59"/>
      <c r="AB873" s="59"/>
      <c r="AC873" s="59"/>
      <c r="AD873" s="59"/>
      <c r="AE873" s="59"/>
      <c r="AF873" s="59"/>
      <c r="AG873" s="59"/>
      <c r="AH873" s="59"/>
      <c r="AI873" s="59"/>
      <c r="AJ873" s="59"/>
      <c r="AK873" s="59"/>
      <c r="AL873" s="59"/>
      <c r="AM873" s="59"/>
    </row>
    <row r="874" spans="1:39" ht="15.75" customHeight="1" x14ac:dyDescent="0.25">
      <c r="A874" s="59"/>
      <c r="B874" s="59"/>
      <c r="C874" s="59"/>
      <c r="D874" s="59"/>
      <c r="E874" s="59"/>
      <c r="F874" s="59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  <c r="AA874" s="59"/>
      <c r="AB874" s="59"/>
      <c r="AC874" s="59"/>
      <c r="AD874" s="59"/>
      <c r="AE874" s="59"/>
      <c r="AF874" s="59"/>
      <c r="AG874" s="59"/>
      <c r="AH874" s="59"/>
      <c r="AI874" s="59"/>
      <c r="AJ874" s="59"/>
      <c r="AK874" s="59"/>
      <c r="AL874" s="59"/>
      <c r="AM874" s="59"/>
    </row>
    <row r="875" spans="1:39" ht="15.75" customHeight="1" x14ac:dyDescent="0.25">
      <c r="A875" s="59"/>
      <c r="B875" s="59"/>
      <c r="C875" s="59"/>
      <c r="D875" s="59"/>
      <c r="E875" s="59"/>
      <c r="F875" s="59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  <c r="AA875" s="59"/>
      <c r="AB875" s="59"/>
      <c r="AC875" s="59"/>
      <c r="AD875" s="59"/>
      <c r="AE875" s="59"/>
      <c r="AF875" s="59"/>
      <c r="AG875" s="59"/>
      <c r="AH875" s="59"/>
      <c r="AI875" s="59"/>
      <c r="AJ875" s="59"/>
      <c r="AK875" s="59"/>
      <c r="AL875" s="59"/>
      <c r="AM875" s="59"/>
    </row>
    <row r="876" spans="1:39" ht="15.75" customHeight="1" x14ac:dyDescent="0.25">
      <c r="A876" s="59"/>
      <c r="B876" s="59"/>
      <c r="C876" s="59"/>
      <c r="D876" s="59"/>
      <c r="E876" s="59"/>
      <c r="F876" s="59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  <c r="AA876" s="59"/>
      <c r="AB876" s="59"/>
      <c r="AC876" s="59"/>
      <c r="AD876" s="59"/>
      <c r="AE876" s="59"/>
      <c r="AF876" s="59"/>
      <c r="AG876" s="59"/>
      <c r="AH876" s="59"/>
      <c r="AI876" s="59"/>
      <c r="AJ876" s="59"/>
      <c r="AK876" s="59"/>
      <c r="AL876" s="59"/>
      <c r="AM876" s="59"/>
    </row>
    <row r="877" spans="1:39" ht="15.75" customHeight="1" x14ac:dyDescent="0.25">
      <c r="A877" s="59"/>
      <c r="B877" s="59"/>
      <c r="C877" s="59"/>
      <c r="D877" s="59"/>
      <c r="E877" s="59"/>
      <c r="F877" s="59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  <c r="AA877" s="59"/>
      <c r="AB877" s="59"/>
      <c r="AC877" s="59"/>
      <c r="AD877" s="59"/>
      <c r="AE877" s="59"/>
      <c r="AF877" s="59"/>
      <c r="AG877" s="59"/>
      <c r="AH877" s="59"/>
      <c r="AI877" s="59"/>
      <c r="AJ877" s="59"/>
      <c r="AK877" s="59"/>
      <c r="AL877" s="59"/>
      <c r="AM877" s="59"/>
    </row>
    <row r="878" spans="1:39" ht="15.75" customHeight="1" x14ac:dyDescent="0.25">
      <c r="A878" s="59"/>
      <c r="B878" s="59"/>
      <c r="C878" s="59"/>
      <c r="D878" s="59"/>
      <c r="E878" s="59"/>
      <c r="F878" s="59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  <c r="AA878" s="59"/>
      <c r="AB878" s="59"/>
      <c r="AC878" s="59"/>
      <c r="AD878" s="59"/>
      <c r="AE878" s="59"/>
      <c r="AF878" s="59"/>
      <c r="AG878" s="59"/>
      <c r="AH878" s="59"/>
      <c r="AI878" s="59"/>
      <c r="AJ878" s="59"/>
      <c r="AK878" s="59"/>
      <c r="AL878" s="59"/>
      <c r="AM878" s="59"/>
    </row>
    <row r="879" spans="1:39" ht="15.75" customHeight="1" x14ac:dyDescent="0.25">
      <c r="A879" s="59"/>
      <c r="B879" s="59"/>
      <c r="C879" s="59"/>
      <c r="D879" s="59"/>
      <c r="E879" s="59"/>
      <c r="F879" s="59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  <c r="AA879" s="59"/>
      <c r="AB879" s="59"/>
      <c r="AC879" s="59"/>
      <c r="AD879" s="59"/>
      <c r="AE879" s="59"/>
      <c r="AF879" s="59"/>
      <c r="AG879" s="59"/>
      <c r="AH879" s="59"/>
      <c r="AI879" s="59"/>
      <c r="AJ879" s="59"/>
      <c r="AK879" s="59"/>
      <c r="AL879" s="59"/>
      <c r="AM879" s="59"/>
    </row>
    <row r="880" spans="1:39" ht="15.75" customHeight="1" x14ac:dyDescent="0.25">
      <c r="A880" s="59"/>
      <c r="B880" s="59"/>
      <c r="C880" s="59"/>
      <c r="D880" s="59"/>
      <c r="E880" s="59"/>
      <c r="F880" s="59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  <c r="AA880" s="59"/>
      <c r="AB880" s="59"/>
      <c r="AC880" s="59"/>
      <c r="AD880" s="59"/>
      <c r="AE880" s="59"/>
      <c r="AF880" s="59"/>
      <c r="AG880" s="59"/>
      <c r="AH880" s="59"/>
      <c r="AI880" s="59"/>
      <c r="AJ880" s="59"/>
      <c r="AK880" s="59"/>
      <c r="AL880" s="59"/>
      <c r="AM880" s="59"/>
    </row>
    <row r="881" spans="1:39" ht="15.75" customHeight="1" x14ac:dyDescent="0.25">
      <c r="A881" s="59"/>
      <c r="B881" s="59"/>
      <c r="C881" s="59"/>
      <c r="D881" s="59"/>
      <c r="E881" s="59"/>
      <c r="F881" s="59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  <c r="AA881" s="59"/>
      <c r="AB881" s="59"/>
      <c r="AC881" s="59"/>
      <c r="AD881" s="59"/>
      <c r="AE881" s="59"/>
      <c r="AF881" s="59"/>
      <c r="AG881" s="59"/>
      <c r="AH881" s="59"/>
      <c r="AI881" s="59"/>
      <c r="AJ881" s="59"/>
      <c r="AK881" s="59"/>
      <c r="AL881" s="59"/>
      <c r="AM881" s="59"/>
    </row>
    <row r="882" spans="1:39" ht="15.75" customHeight="1" x14ac:dyDescent="0.25">
      <c r="A882" s="59"/>
      <c r="B882" s="59"/>
      <c r="C882" s="59"/>
      <c r="D882" s="59"/>
      <c r="E882" s="59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  <c r="AA882" s="59"/>
      <c r="AB882" s="59"/>
      <c r="AC882" s="59"/>
      <c r="AD882" s="59"/>
      <c r="AE882" s="59"/>
      <c r="AF882" s="59"/>
      <c r="AG882" s="59"/>
      <c r="AH882" s="59"/>
      <c r="AI882" s="59"/>
      <c r="AJ882" s="59"/>
      <c r="AK882" s="59"/>
      <c r="AL882" s="59"/>
      <c r="AM882" s="59"/>
    </row>
    <row r="883" spans="1:39" ht="15.75" customHeight="1" x14ac:dyDescent="0.25">
      <c r="A883" s="59"/>
      <c r="B883" s="59"/>
      <c r="C883" s="59"/>
      <c r="D883" s="59"/>
      <c r="E883" s="59"/>
      <c r="F883" s="59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  <c r="AA883" s="59"/>
      <c r="AB883" s="59"/>
      <c r="AC883" s="59"/>
      <c r="AD883" s="59"/>
      <c r="AE883" s="59"/>
      <c r="AF883" s="59"/>
      <c r="AG883" s="59"/>
      <c r="AH883" s="59"/>
      <c r="AI883" s="59"/>
      <c r="AJ883" s="59"/>
      <c r="AK883" s="59"/>
      <c r="AL883" s="59"/>
      <c r="AM883" s="59"/>
    </row>
    <row r="884" spans="1:39" ht="15.75" customHeight="1" x14ac:dyDescent="0.25">
      <c r="A884" s="59"/>
      <c r="B884" s="59"/>
      <c r="C884" s="59"/>
      <c r="D884" s="59"/>
      <c r="E884" s="59"/>
      <c r="F884" s="59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  <c r="AA884" s="59"/>
      <c r="AB884" s="59"/>
      <c r="AC884" s="59"/>
      <c r="AD884" s="59"/>
      <c r="AE884" s="59"/>
      <c r="AF884" s="59"/>
      <c r="AG884" s="59"/>
      <c r="AH884" s="59"/>
      <c r="AI884" s="59"/>
      <c r="AJ884" s="59"/>
      <c r="AK884" s="59"/>
      <c r="AL884" s="59"/>
      <c r="AM884" s="59"/>
    </row>
    <row r="885" spans="1:39" ht="15.75" customHeight="1" x14ac:dyDescent="0.25">
      <c r="A885" s="59"/>
      <c r="B885" s="59"/>
      <c r="C885" s="59"/>
      <c r="D885" s="59"/>
      <c r="E885" s="59"/>
      <c r="F885" s="59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  <c r="AA885" s="59"/>
      <c r="AB885" s="59"/>
      <c r="AC885" s="59"/>
      <c r="AD885" s="59"/>
      <c r="AE885" s="59"/>
      <c r="AF885" s="59"/>
      <c r="AG885" s="59"/>
      <c r="AH885" s="59"/>
      <c r="AI885" s="59"/>
      <c r="AJ885" s="59"/>
      <c r="AK885" s="59"/>
      <c r="AL885" s="59"/>
      <c r="AM885" s="59"/>
    </row>
    <row r="886" spans="1:39" ht="15.75" customHeight="1" x14ac:dyDescent="0.25">
      <c r="A886" s="59"/>
      <c r="B886" s="59"/>
      <c r="C886" s="59"/>
      <c r="D886" s="59"/>
      <c r="E886" s="59"/>
      <c r="F886" s="59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  <c r="AA886" s="59"/>
      <c r="AB886" s="59"/>
      <c r="AC886" s="59"/>
      <c r="AD886" s="59"/>
      <c r="AE886" s="59"/>
      <c r="AF886" s="59"/>
      <c r="AG886" s="59"/>
      <c r="AH886" s="59"/>
      <c r="AI886" s="59"/>
      <c r="AJ886" s="59"/>
      <c r="AK886" s="59"/>
      <c r="AL886" s="59"/>
      <c r="AM886" s="59"/>
    </row>
    <row r="887" spans="1:39" ht="15.75" customHeight="1" x14ac:dyDescent="0.25">
      <c r="A887" s="59"/>
      <c r="B887" s="59"/>
      <c r="C887" s="59"/>
      <c r="D887" s="59"/>
      <c r="E887" s="59"/>
      <c r="F887" s="59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  <c r="AA887" s="59"/>
      <c r="AB887" s="59"/>
      <c r="AC887" s="59"/>
      <c r="AD887" s="59"/>
      <c r="AE887" s="59"/>
      <c r="AF887" s="59"/>
      <c r="AG887" s="59"/>
      <c r="AH887" s="59"/>
      <c r="AI887" s="59"/>
      <c r="AJ887" s="59"/>
      <c r="AK887" s="59"/>
      <c r="AL887" s="59"/>
      <c r="AM887" s="59"/>
    </row>
    <row r="888" spans="1:39" ht="15.75" customHeight="1" x14ac:dyDescent="0.25">
      <c r="A888" s="59"/>
      <c r="B888" s="59"/>
      <c r="C888" s="59"/>
      <c r="D888" s="59"/>
      <c r="E888" s="59"/>
      <c r="F888" s="59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  <c r="AA888" s="59"/>
      <c r="AB888" s="59"/>
      <c r="AC888" s="59"/>
      <c r="AD888" s="59"/>
      <c r="AE888" s="59"/>
      <c r="AF888" s="59"/>
      <c r="AG888" s="59"/>
      <c r="AH888" s="59"/>
      <c r="AI888" s="59"/>
      <c r="AJ888" s="59"/>
      <c r="AK888" s="59"/>
      <c r="AL888" s="59"/>
      <c r="AM888" s="59"/>
    </row>
    <row r="889" spans="1:39" ht="15.75" customHeight="1" x14ac:dyDescent="0.25">
      <c r="A889" s="59"/>
      <c r="B889" s="59"/>
      <c r="C889" s="59"/>
      <c r="D889" s="59"/>
      <c r="E889" s="59"/>
      <c r="F889" s="59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  <c r="AA889" s="59"/>
      <c r="AB889" s="59"/>
      <c r="AC889" s="59"/>
      <c r="AD889" s="59"/>
      <c r="AE889" s="59"/>
      <c r="AF889" s="59"/>
      <c r="AG889" s="59"/>
      <c r="AH889" s="59"/>
      <c r="AI889" s="59"/>
      <c r="AJ889" s="59"/>
      <c r="AK889" s="59"/>
      <c r="AL889" s="59"/>
      <c r="AM889" s="59"/>
    </row>
    <row r="890" spans="1:39" ht="15.75" customHeight="1" x14ac:dyDescent="0.25">
      <c r="A890" s="59"/>
      <c r="B890" s="59"/>
      <c r="C890" s="59"/>
      <c r="D890" s="59"/>
      <c r="E890" s="59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  <c r="AA890" s="59"/>
      <c r="AB890" s="59"/>
      <c r="AC890" s="59"/>
      <c r="AD890" s="59"/>
      <c r="AE890" s="59"/>
      <c r="AF890" s="59"/>
      <c r="AG890" s="59"/>
      <c r="AH890" s="59"/>
      <c r="AI890" s="59"/>
      <c r="AJ890" s="59"/>
      <c r="AK890" s="59"/>
      <c r="AL890" s="59"/>
      <c r="AM890" s="59"/>
    </row>
    <row r="891" spans="1:39" ht="15.75" customHeight="1" x14ac:dyDescent="0.25">
      <c r="A891" s="59"/>
      <c r="B891" s="59"/>
      <c r="C891" s="59"/>
      <c r="D891" s="59"/>
      <c r="E891" s="59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  <c r="AA891" s="59"/>
      <c r="AB891" s="59"/>
      <c r="AC891" s="59"/>
      <c r="AD891" s="59"/>
      <c r="AE891" s="59"/>
      <c r="AF891" s="59"/>
      <c r="AG891" s="59"/>
      <c r="AH891" s="59"/>
      <c r="AI891" s="59"/>
      <c r="AJ891" s="59"/>
      <c r="AK891" s="59"/>
      <c r="AL891" s="59"/>
      <c r="AM891" s="59"/>
    </row>
    <row r="892" spans="1:39" ht="15.75" customHeight="1" x14ac:dyDescent="0.25">
      <c r="A892" s="59"/>
      <c r="B892" s="59"/>
      <c r="C892" s="59"/>
      <c r="D892" s="59"/>
      <c r="E892" s="59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  <c r="AA892" s="59"/>
      <c r="AB892" s="59"/>
      <c r="AC892" s="59"/>
      <c r="AD892" s="59"/>
      <c r="AE892" s="59"/>
      <c r="AF892" s="59"/>
      <c r="AG892" s="59"/>
      <c r="AH892" s="59"/>
      <c r="AI892" s="59"/>
      <c r="AJ892" s="59"/>
      <c r="AK892" s="59"/>
      <c r="AL892" s="59"/>
      <c r="AM892" s="59"/>
    </row>
    <row r="893" spans="1:39" ht="15.75" customHeight="1" x14ac:dyDescent="0.25">
      <c r="A893" s="59"/>
      <c r="B893" s="59"/>
      <c r="C893" s="59"/>
      <c r="D893" s="59"/>
      <c r="E893" s="59"/>
      <c r="F893" s="59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  <c r="AA893" s="59"/>
      <c r="AB893" s="59"/>
      <c r="AC893" s="59"/>
      <c r="AD893" s="59"/>
      <c r="AE893" s="59"/>
      <c r="AF893" s="59"/>
      <c r="AG893" s="59"/>
      <c r="AH893" s="59"/>
      <c r="AI893" s="59"/>
      <c r="AJ893" s="59"/>
      <c r="AK893" s="59"/>
      <c r="AL893" s="59"/>
      <c r="AM893" s="59"/>
    </row>
    <row r="894" spans="1:39" ht="15.75" customHeight="1" x14ac:dyDescent="0.25">
      <c r="A894" s="59"/>
      <c r="B894" s="59"/>
      <c r="C894" s="59"/>
      <c r="D894" s="59"/>
      <c r="E894" s="59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  <c r="AA894" s="59"/>
      <c r="AB894" s="59"/>
      <c r="AC894" s="59"/>
      <c r="AD894" s="59"/>
      <c r="AE894" s="59"/>
      <c r="AF894" s="59"/>
      <c r="AG894" s="59"/>
      <c r="AH894" s="59"/>
      <c r="AI894" s="59"/>
      <c r="AJ894" s="59"/>
      <c r="AK894" s="59"/>
      <c r="AL894" s="59"/>
      <c r="AM894" s="59"/>
    </row>
    <row r="895" spans="1:39" ht="15.75" customHeight="1" x14ac:dyDescent="0.25">
      <c r="A895" s="59"/>
      <c r="B895" s="59"/>
      <c r="C895" s="59"/>
      <c r="D895" s="59"/>
      <c r="E895" s="59"/>
      <c r="F895" s="59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  <c r="AA895" s="59"/>
      <c r="AB895" s="59"/>
      <c r="AC895" s="59"/>
      <c r="AD895" s="59"/>
      <c r="AE895" s="59"/>
      <c r="AF895" s="59"/>
      <c r="AG895" s="59"/>
      <c r="AH895" s="59"/>
      <c r="AI895" s="59"/>
      <c r="AJ895" s="59"/>
      <c r="AK895" s="59"/>
      <c r="AL895" s="59"/>
      <c r="AM895" s="59"/>
    </row>
    <row r="896" spans="1:39" ht="15.75" customHeight="1" x14ac:dyDescent="0.25">
      <c r="A896" s="59"/>
      <c r="B896" s="59"/>
      <c r="C896" s="59"/>
      <c r="D896" s="59"/>
      <c r="E896" s="59"/>
      <c r="F896" s="59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  <c r="AA896" s="59"/>
      <c r="AB896" s="59"/>
      <c r="AC896" s="59"/>
      <c r="AD896" s="59"/>
      <c r="AE896" s="59"/>
      <c r="AF896" s="59"/>
      <c r="AG896" s="59"/>
      <c r="AH896" s="59"/>
      <c r="AI896" s="59"/>
      <c r="AJ896" s="59"/>
      <c r="AK896" s="59"/>
      <c r="AL896" s="59"/>
      <c r="AM896" s="59"/>
    </row>
    <row r="897" spans="1:39" ht="15.75" customHeight="1" x14ac:dyDescent="0.25">
      <c r="A897" s="59"/>
      <c r="B897" s="59"/>
      <c r="C897" s="59"/>
      <c r="D897" s="59"/>
      <c r="E897" s="59"/>
      <c r="F897" s="59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  <c r="AA897" s="59"/>
      <c r="AB897" s="59"/>
      <c r="AC897" s="59"/>
      <c r="AD897" s="59"/>
      <c r="AE897" s="59"/>
      <c r="AF897" s="59"/>
      <c r="AG897" s="59"/>
      <c r="AH897" s="59"/>
      <c r="AI897" s="59"/>
      <c r="AJ897" s="59"/>
      <c r="AK897" s="59"/>
      <c r="AL897" s="59"/>
      <c r="AM897" s="59"/>
    </row>
    <row r="898" spans="1:39" ht="15.75" customHeight="1" x14ac:dyDescent="0.25">
      <c r="A898" s="59"/>
      <c r="B898" s="59"/>
      <c r="C898" s="59"/>
      <c r="D898" s="59"/>
      <c r="E898" s="59"/>
      <c r="F898" s="59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  <c r="AA898" s="59"/>
      <c r="AB898" s="59"/>
      <c r="AC898" s="59"/>
      <c r="AD898" s="59"/>
      <c r="AE898" s="59"/>
      <c r="AF898" s="59"/>
      <c r="AG898" s="59"/>
      <c r="AH898" s="59"/>
      <c r="AI898" s="59"/>
      <c r="AJ898" s="59"/>
      <c r="AK898" s="59"/>
      <c r="AL898" s="59"/>
      <c r="AM898" s="59"/>
    </row>
    <row r="899" spans="1:39" ht="15.75" customHeight="1" x14ac:dyDescent="0.25">
      <c r="A899" s="59"/>
      <c r="B899" s="59"/>
      <c r="C899" s="59"/>
      <c r="D899" s="59"/>
      <c r="E899" s="59"/>
      <c r="F899" s="59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  <c r="AA899" s="59"/>
      <c r="AB899" s="59"/>
      <c r="AC899" s="59"/>
      <c r="AD899" s="59"/>
      <c r="AE899" s="59"/>
      <c r="AF899" s="59"/>
      <c r="AG899" s="59"/>
      <c r="AH899" s="59"/>
      <c r="AI899" s="59"/>
      <c r="AJ899" s="59"/>
      <c r="AK899" s="59"/>
      <c r="AL899" s="59"/>
      <c r="AM899" s="59"/>
    </row>
    <row r="900" spans="1:39" ht="15.75" customHeight="1" x14ac:dyDescent="0.25">
      <c r="A900" s="59"/>
      <c r="B900" s="59"/>
      <c r="C900" s="59"/>
      <c r="D900" s="59"/>
      <c r="E900" s="59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  <c r="AA900" s="59"/>
      <c r="AB900" s="59"/>
      <c r="AC900" s="59"/>
      <c r="AD900" s="59"/>
      <c r="AE900" s="59"/>
      <c r="AF900" s="59"/>
      <c r="AG900" s="59"/>
      <c r="AH900" s="59"/>
      <c r="AI900" s="59"/>
      <c r="AJ900" s="59"/>
      <c r="AK900" s="59"/>
      <c r="AL900" s="59"/>
      <c r="AM900" s="59"/>
    </row>
    <row r="901" spans="1:39" ht="15.75" customHeight="1" x14ac:dyDescent="0.25">
      <c r="A901" s="59"/>
      <c r="B901" s="59"/>
      <c r="C901" s="59"/>
      <c r="D901" s="59"/>
      <c r="E901" s="59"/>
      <c r="F901" s="59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  <c r="AA901" s="59"/>
      <c r="AB901" s="59"/>
      <c r="AC901" s="59"/>
      <c r="AD901" s="59"/>
      <c r="AE901" s="59"/>
      <c r="AF901" s="59"/>
      <c r="AG901" s="59"/>
      <c r="AH901" s="59"/>
      <c r="AI901" s="59"/>
      <c r="AJ901" s="59"/>
      <c r="AK901" s="59"/>
      <c r="AL901" s="59"/>
      <c r="AM901" s="59"/>
    </row>
    <row r="902" spans="1:39" ht="15.75" customHeight="1" x14ac:dyDescent="0.25">
      <c r="A902" s="59"/>
      <c r="B902" s="59"/>
      <c r="C902" s="59"/>
      <c r="D902" s="59"/>
      <c r="E902" s="59"/>
      <c r="F902" s="59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  <c r="AA902" s="59"/>
      <c r="AB902" s="59"/>
      <c r="AC902" s="59"/>
      <c r="AD902" s="59"/>
      <c r="AE902" s="59"/>
      <c r="AF902" s="59"/>
      <c r="AG902" s="59"/>
      <c r="AH902" s="59"/>
      <c r="AI902" s="59"/>
      <c r="AJ902" s="59"/>
      <c r="AK902" s="59"/>
      <c r="AL902" s="59"/>
      <c r="AM902" s="59"/>
    </row>
    <row r="903" spans="1:39" ht="15.75" customHeight="1" x14ac:dyDescent="0.25">
      <c r="A903" s="59"/>
      <c r="B903" s="59"/>
      <c r="C903" s="59"/>
      <c r="D903" s="59"/>
      <c r="E903" s="59"/>
      <c r="F903" s="59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  <c r="AA903" s="59"/>
      <c r="AB903" s="59"/>
      <c r="AC903" s="59"/>
      <c r="AD903" s="59"/>
      <c r="AE903" s="59"/>
      <c r="AF903" s="59"/>
      <c r="AG903" s="59"/>
      <c r="AH903" s="59"/>
      <c r="AI903" s="59"/>
      <c r="AJ903" s="59"/>
      <c r="AK903" s="59"/>
      <c r="AL903" s="59"/>
      <c r="AM903" s="59"/>
    </row>
    <row r="904" spans="1:39" ht="15.75" customHeight="1" x14ac:dyDescent="0.25">
      <c r="A904" s="59"/>
      <c r="B904" s="59"/>
      <c r="C904" s="59"/>
      <c r="D904" s="59"/>
      <c r="E904" s="59"/>
      <c r="F904" s="59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  <c r="AA904" s="59"/>
      <c r="AB904" s="59"/>
      <c r="AC904" s="59"/>
      <c r="AD904" s="59"/>
      <c r="AE904" s="59"/>
      <c r="AF904" s="59"/>
      <c r="AG904" s="59"/>
      <c r="AH904" s="59"/>
      <c r="AI904" s="59"/>
      <c r="AJ904" s="59"/>
      <c r="AK904" s="59"/>
      <c r="AL904" s="59"/>
      <c r="AM904" s="59"/>
    </row>
    <row r="905" spans="1:39" ht="15.75" customHeight="1" x14ac:dyDescent="0.25">
      <c r="A905" s="59"/>
      <c r="B905" s="59"/>
      <c r="C905" s="59"/>
      <c r="D905" s="59"/>
      <c r="E905" s="59"/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  <c r="AA905" s="59"/>
      <c r="AB905" s="59"/>
      <c r="AC905" s="59"/>
      <c r="AD905" s="59"/>
      <c r="AE905" s="59"/>
      <c r="AF905" s="59"/>
      <c r="AG905" s="59"/>
      <c r="AH905" s="59"/>
      <c r="AI905" s="59"/>
      <c r="AJ905" s="59"/>
      <c r="AK905" s="59"/>
      <c r="AL905" s="59"/>
      <c r="AM905" s="59"/>
    </row>
    <row r="906" spans="1:39" ht="15.75" customHeight="1" x14ac:dyDescent="0.25">
      <c r="A906" s="59"/>
      <c r="B906" s="59"/>
      <c r="C906" s="59"/>
      <c r="D906" s="59"/>
      <c r="E906" s="59"/>
      <c r="F906" s="59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  <c r="AA906" s="59"/>
      <c r="AB906" s="59"/>
      <c r="AC906" s="59"/>
      <c r="AD906" s="59"/>
      <c r="AE906" s="59"/>
      <c r="AF906" s="59"/>
      <c r="AG906" s="59"/>
      <c r="AH906" s="59"/>
      <c r="AI906" s="59"/>
      <c r="AJ906" s="59"/>
      <c r="AK906" s="59"/>
      <c r="AL906" s="59"/>
      <c r="AM906" s="59"/>
    </row>
    <row r="907" spans="1:39" ht="15.75" customHeight="1" x14ac:dyDescent="0.25">
      <c r="A907" s="59"/>
      <c r="B907" s="59"/>
      <c r="C907" s="59"/>
      <c r="D907" s="59"/>
      <c r="E907" s="59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  <c r="AA907" s="59"/>
      <c r="AB907" s="59"/>
      <c r="AC907" s="59"/>
      <c r="AD907" s="59"/>
      <c r="AE907" s="59"/>
      <c r="AF907" s="59"/>
      <c r="AG907" s="59"/>
      <c r="AH907" s="59"/>
      <c r="AI907" s="59"/>
      <c r="AJ907" s="59"/>
      <c r="AK907" s="59"/>
      <c r="AL907" s="59"/>
      <c r="AM907" s="59"/>
    </row>
    <row r="908" spans="1:39" ht="15.75" customHeight="1" x14ac:dyDescent="0.25">
      <c r="A908" s="59"/>
      <c r="B908" s="59"/>
      <c r="C908" s="59"/>
      <c r="D908" s="59"/>
      <c r="E908" s="59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  <c r="AA908" s="59"/>
      <c r="AB908" s="59"/>
      <c r="AC908" s="59"/>
      <c r="AD908" s="59"/>
      <c r="AE908" s="59"/>
      <c r="AF908" s="59"/>
      <c r="AG908" s="59"/>
      <c r="AH908" s="59"/>
      <c r="AI908" s="59"/>
      <c r="AJ908" s="59"/>
      <c r="AK908" s="59"/>
      <c r="AL908" s="59"/>
      <c r="AM908" s="59"/>
    </row>
    <row r="909" spans="1:39" ht="15.75" customHeight="1" x14ac:dyDescent="0.25">
      <c r="A909" s="59"/>
      <c r="B909" s="59"/>
      <c r="C909" s="59"/>
      <c r="D909" s="59"/>
      <c r="E909" s="59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  <c r="AA909" s="59"/>
      <c r="AB909" s="59"/>
      <c r="AC909" s="59"/>
      <c r="AD909" s="59"/>
      <c r="AE909" s="59"/>
      <c r="AF909" s="59"/>
      <c r="AG909" s="59"/>
      <c r="AH909" s="59"/>
      <c r="AI909" s="59"/>
      <c r="AJ909" s="59"/>
      <c r="AK909" s="59"/>
      <c r="AL909" s="59"/>
      <c r="AM909" s="59"/>
    </row>
    <row r="910" spans="1:39" ht="15.75" customHeight="1" x14ac:dyDescent="0.25">
      <c r="A910" s="59"/>
      <c r="B910" s="59"/>
      <c r="C910" s="59"/>
      <c r="D910" s="59"/>
      <c r="E910" s="59"/>
      <c r="F910" s="59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  <c r="AA910" s="59"/>
      <c r="AB910" s="59"/>
      <c r="AC910" s="59"/>
      <c r="AD910" s="59"/>
      <c r="AE910" s="59"/>
      <c r="AF910" s="59"/>
      <c r="AG910" s="59"/>
      <c r="AH910" s="59"/>
      <c r="AI910" s="59"/>
      <c r="AJ910" s="59"/>
      <c r="AK910" s="59"/>
      <c r="AL910" s="59"/>
      <c r="AM910" s="59"/>
    </row>
    <row r="911" spans="1:39" ht="15.75" customHeight="1" x14ac:dyDescent="0.25">
      <c r="A911" s="59"/>
      <c r="B911" s="59"/>
      <c r="C911" s="59"/>
      <c r="D911" s="59"/>
      <c r="E911" s="59"/>
      <c r="F911" s="59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  <c r="AA911" s="59"/>
      <c r="AB911" s="59"/>
      <c r="AC911" s="59"/>
      <c r="AD911" s="59"/>
      <c r="AE911" s="59"/>
      <c r="AF911" s="59"/>
      <c r="AG911" s="59"/>
      <c r="AH911" s="59"/>
      <c r="AI911" s="59"/>
      <c r="AJ911" s="59"/>
      <c r="AK911" s="59"/>
      <c r="AL911" s="59"/>
      <c r="AM911" s="59"/>
    </row>
    <row r="912" spans="1:39" ht="15.75" customHeight="1" x14ac:dyDescent="0.25">
      <c r="A912" s="59"/>
      <c r="B912" s="59"/>
      <c r="C912" s="59"/>
      <c r="D912" s="59"/>
      <c r="E912" s="59"/>
      <c r="F912" s="59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  <c r="AA912" s="59"/>
      <c r="AB912" s="59"/>
      <c r="AC912" s="59"/>
      <c r="AD912" s="59"/>
      <c r="AE912" s="59"/>
      <c r="AF912" s="59"/>
      <c r="AG912" s="59"/>
      <c r="AH912" s="59"/>
      <c r="AI912" s="59"/>
      <c r="AJ912" s="59"/>
      <c r="AK912" s="59"/>
      <c r="AL912" s="59"/>
      <c r="AM912" s="59"/>
    </row>
    <row r="913" spans="1:39" ht="15.75" customHeight="1" x14ac:dyDescent="0.25">
      <c r="A913" s="59"/>
      <c r="B913" s="59"/>
      <c r="C913" s="59"/>
      <c r="D913" s="59"/>
      <c r="E913" s="59"/>
      <c r="F913" s="59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  <c r="AA913" s="59"/>
      <c r="AB913" s="59"/>
      <c r="AC913" s="59"/>
      <c r="AD913" s="59"/>
      <c r="AE913" s="59"/>
      <c r="AF913" s="59"/>
      <c r="AG913" s="59"/>
      <c r="AH913" s="59"/>
      <c r="AI913" s="59"/>
      <c r="AJ913" s="59"/>
      <c r="AK913" s="59"/>
      <c r="AL913" s="59"/>
      <c r="AM913" s="59"/>
    </row>
    <row r="914" spans="1:39" ht="15.75" customHeight="1" x14ac:dyDescent="0.25">
      <c r="A914" s="59"/>
      <c r="B914" s="59"/>
      <c r="C914" s="59"/>
      <c r="D914" s="59"/>
      <c r="E914" s="59"/>
      <c r="F914" s="59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  <c r="AA914" s="59"/>
      <c r="AB914" s="59"/>
      <c r="AC914" s="59"/>
      <c r="AD914" s="59"/>
      <c r="AE914" s="59"/>
      <c r="AF914" s="59"/>
      <c r="AG914" s="59"/>
      <c r="AH914" s="59"/>
      <c r="AI914" s="59"/>
      <c r="AJ914" s="59"/>
      <c r="AK914" s="59"/>
      <c r="AL914" s="59"/>
      <c r="AM914" s="59"/>
    </row>
    <row r="915" spans="1:39" ht="15.75" customHeight="1" x14ac:dyDescent="0.25">
      <c r="A915" s="59"/>
      <c r="B915" s="59"/>
      <c r="C915" s="59"/>
      <c r="D915" s="59"/>
      <c r="E915" s="59"/>
      <c r="F915" s="59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  <c r="AA915" s="59"/>
      <c r="AB915" s="59"/>
      <c r="AC915" s="59"/>
      <c r="AD915" s="59"/>
      <c r="AE915" s="59"/>
      <c r="AF915" s="59"/>
      <c r="AG915" s="59"/>
      <c r="AH915" s="59"/>
      <c r="AI915" s="59"/>
      <c r="AJ915" s="59"/>
      <c r="AK915" s="59"/>
      <c r="AL915" s="59"/>
      <c r="AM915" s="59"/>
    </row>
    <row r="916" spans="1:39" ht="15.75" customHeight="1" x14ac:dyDescent="0.25">
      <c r="A916" s="59"/>
      <c r="B916" s="59"/>
      <c r="C916" s="59"/>
      <c r="D916" s="59"/>
      <c r="E916" s="59"/>
      <c r="F916" s="59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  <c r="AA916" s="59"/>
      <c r="AB916" s="59"/>
      <c r="AC916" s="59"/>
      <c r="AD916" s="59"/>
      <c r="AE916" s="59"/>
      <c r="AF916" s="59"/>
      <c r="AG916" s="59"/>
      <c r="AH916" s="59"/>
      <c r="AI916" s="59"/>
      <c r="AJ916" s="59"/>
      <c r="AK916" s="59"/>
      <c r="AL916" s="59"/>
      <c r="AM916" s="59"/>
    </row>
    <row r="917" spans="1:39" ht="15.75" customHeight="1" x14ac:dyDescent="0.25">
      <c r="A917" s="59"/>
      <c r="B917" s="59"/>
      <c r="C917" s="59"/>
      <c r="D917" s="59"/>
      <c r="E917" s="59"/>
      <c r="F917" s="59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  <c r="AA917" s="59"/>
      <c r="AB917" s="59"/>
      <c r="AC917" s="59"/>
      <c r="AD917" s="59"/>
      <c r="AE917" s="59"/>
      <c r="AF917" s="59"/>
      <c r="AG917" s="59"/>
      <c r="AH917" s="59"/>
      <c r="AI917" s="59"/>
      <c r="AJ917" s="59"/>
      <c r="AK917" s="59"/>
      <c r="AL917" s="59"/>
      <c r="AM917" s="59"/>
    </row>
    <row r="918" spans="1:39" ht="15.75" customHeight="1" x14ac:dyDescent="0.25">
      <c r="A918" s="59"/>
      <c r="B918" s="59"/>
      <c r="C918" s="59"/>
      <c r="D918" s="59"/>
      <c r="E918" s="59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  <c r="AA918" s="59"/>
      <c r="AB918" s="59"/>
      <c r="AC918" s="59"/>
      <c r="AD918" s="59"/>
      <c r="AE918" s="59"/>
      <c r="AF918" s="59"/>
      <c r="AG918" s="59"/>
      <c r="AH918" s="59"/>
      <c r="AI918" s="59"/>
      <c r="AJ918" s="59"/>
      <c r="AK918" s="59"/>
      <c r="AL918" s="59"/>
      <c r="AM918" s="59"/>
    </row>
    <row r="919" spans="1:39" ht="15.75" customHeight="1" x14ac:dyDescent="0.25">
      <c r="A919" s="59"/>
      <c r="B919" s="59"/>
      <c r="C919" s="59"/>
      <c r="D919" s="59"/>
      <c r="E919" s="59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  <c r="AA919" s="59"/>
      <c r="AB919" s="59"/>
      <c r="AC919" s="59"/>
      <c r="AD919" s="59"/>
      <c r="AE919" s="59"/>
      <c r="AF919" s="59"/>
      <c r="AG919" s="59"/>
      <c r="AH919" s="59"/>
      <c r="AI919" s="59"/>
      <c r="AJ919" s="59"/>
      <c r="AK919" s="59"/>
      <c r="AL919" s="59"/>
      <c r="AM919" s="59"/>
    </row>
    <row r="920" spans="1:39" ht="15.75" customHeight="1" x14ac:dyDescent="0.25">
      <c r="A920" s="59"/>
      <c r="B920" s="59"/>
      <c r="C920" s="59"/>
      <c r="D920" s="59"/>
      <c r="E920" s="59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  <c r="AA920" s="59"/>
      <c r="AB920" s="59"/>
      <c r="AC920" s="59"/>
      <c r="AD920" s="59"/>
      <c r="AE920" s="59"/>
      <c r="AF920" s="59"/>
      <c r="AG920" s="59"/>
      <c r="AH920" s="59"/>
      <c r="AI920" s="59"/>
      <c r="AJ920" s="59"/>
      <c r="AK920" s="59"/>
      <c r="AL920" s="59"/>
      <c r="AM920" s="59"/>
    </row>
    <row r="921" spans="1:39" ht="15.75" customHeight="1" x14ac:dyDescent="0.25">
      <c r="A921" s="59"/>
      <c r="B921" s="59"/>
      <c r="C921" s="59"/>
      <c r="D921" s="59"/>
      <c r="E921" s="59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  <c r="AA921" s="59"/>
      <c r="AB921" s="59"/>
      <c r="AC921" s="59"/>
      <c r="AD921" s="59"/>
      <c r="AE921" s="59"/>
      <c r="AF921" s="59"/>
      <c r="AG921" s="59"/>
      <c r="AH921" s="59"/>
      <c r="AI921" s="59"/>
      <c r="AJ921" s="59"/>
      <c r="AK921" s="59"/>
      <c r="AL921" s="59"/>
      <c r="AM921" s="59"/>
    </row>
    <row r="922" spans="1:39" ht="15.75" customHeight="1" x14ac:dyDescent="0.25">
      <c r="A922" s="59"/>
      <c r="B922" s="59"/>
      <c r="C922" s="59"/>
      <c r="D922" s="59"/>
      <c r="E922" s="59"/>
      <c r="F922" s="59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  <c r="AA922" s="59"/>
      <c r="AB922" s="59"/>
      <c r="AC922" s="59"/>
      <c r="AD922" s="59"/>
      <c r="AE922" s="59"/>
      <c r="AF922" s="59"/>
      <c r="AG922" s="59"/>
      <c r="AH922" s="59"/>
      <c r="AI922" s="59"/>
      <c r="AJ922" s="59"/>
      <c r="AK922" s="59"/>
      <c r="AL922" s="59"/>
      <c r="AM922" s="59"/>
    </row>
    <row r="923" spans="1:39" ht="15.75" customHeight="1" x14ac:dyDescent="0.25">
      <c r="A923" s="59"/>
      <c r="B923" s="59"/>
      <c r="C923" s="59"/>
      <c r="D923" s="59"/>
      <c r="E923" s="59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  <c r="AA923" s="59"/>
      <c r="AB923" s="59"/>
      <c r="AC923" s="59"/>
      <c r="AD923" s="59"/>
      <c r="AE923" s="59"/>
      <c r="AF923" s="59"/>
      <c r="AG923" s="59"/>
      <c r="AH923" s="59"/>
      <c r="AI923" s="59"/>
      <c r="AJ923" s="59"/>
      <c r="AK923" s="59"/>
      <c r="AL923" s="59"/>
      <c r="AM923" s="59"/>
    </row>
    <row r="924" spans="1:39" ht="15.75" customHeight="1" x14ac:dyDescent="0.25">
      <c r="A924" s="59"/>
      <c r="B924" s="59"/>
      <c r="C924" s="59"/>
      <c r="D924" s="59"/>
      <c r="E924" s="59"/>
      <c r="F924" s="59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  <c r="AA924" s="59"/>
      <c r="AB924" s="59"/>
      <c r="AC924" s="59"/>
      <c r="AD924" s="59"/>
      <c r="AE924" s="59"/>
      <c r="AF924" s="59"/>
      <c r="AG924" s="59"/>
      <c r="AH924" s="59"/>
      <c r="AI924" s="59"/>
      <c r="AJ924" s="59"/>
      <c r="AK924" s="59"/>
      <c r="AL924" s="59"/>
      <c r="AM924" s="59"/>
    </row>
    <row r="925" spans="1:39" ht="15.75" customHeight="1" x14ac:dyDescent="0.25">
      <c r="A925" s="59"/>
      <c r="B925" s="59"/>
      <c r="C925" s="59"/>
      <c r="D925" s="59"/>
      <c r="E925" s="59"/>
      <c r="F925" s="59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  <c r="AA925" s="59"/>
      <c r="AB925" s="59"/>
      <c r="AC925" s="59"/>
      <c r="AD925" s="59"/>
      <c r="AE925" s="59"/>
      <c r="AF925" s="59"/>
      <c r="AG925" s="59"/>
      <c r="AH925" s="59"/>
      <c r="AI925" s="59"/>
      <c r="AJ925" s="59"/>
      <c r="AK925" s="59"/>
      <c r="AL925" s="59"/>
      <c r="AM925" s="59"/>
    </row>
    <row r="926" spans="1:39" ht="15.75" customHeight="1" x14ac:dyDescent="0.25">
      <c r="A926" s="59"/>
      <c r="B926" s="59"/>
      <c r="C926" s="59"/>
      <c r="D926" s="59"/>
      <c r="E926" s="59"/>
      <c r="F926" s="59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  <c r="AA926" s="59"/>
      <c r="AB926" s="59"/>
      <c r="AC926" s="59"/>
      <c r="AD926" s="59"/>
      <c r="AE926" s="59"/>
      <c r="AF926" s="59"/>
      <c r="AG926" s="59"/>
      <c r="AH926" s="59"/>
      <c r="AI926" s="59"/>
      <c r="AJ926" s="59"/>
      <c r="AK926" s="59"/>
      <c r="AL926" s="59"/>
      <c r="AM926" s="59"/>
    </row>
    <row r="927" spans="1:39" ht="15.75" customHeight="1" x14ac:dyDescent="0.25">
      <c r="A927" s="59"/>
      <c r="B927" s="59"/>
      <c r="C927" s="59"/>
      <c r="D927" s="59"/>
      <c r="E927" s="59"/>
      <c r="F927" s="59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  <c r="AA927" s="59"/>
      <c r="AB927" s="59"/>
      <c r="AC927" s="59"/>
      <c r="AD927" s="59"/>
      <c r="AE927" s="59"/>
      <c r="AF927" s="59"/>
      <c r="AG927" s="59"/>
      <c r="AH927" s="59"/>
      <c r="AI927" s="59"/>
      <c r="AJ927" s="59"/>
      <c r="AK927" s="59"/>
      <c r="AL927" s="59"/>
      <c r="AM927" s="59"/>
    </row>
    <row r="928" spans="1:39" ht="15.75" customHeight="1" x14ac:dyDescent="0.25">
      <c r="A928" s="59"/>
      <c r="B928" s="59"/>
      <c r="C928" s="59"/>
      <c r="D928" s="59"/>
      <c r="E928" s="59"/>
      <c r="F928" s="59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  <c r="AA928" s="59"/>
      <c r="AB928" s="59"/>
      <c r="AC928" s="59"/>
      <c r="AD928" s="59"/>
      <c r="AE928" s="59"/>
      <c r="AF928" s="59"/>
      <c r="AG928" s="59"/>
      <c r="AH928" s="59"/>
      <c r="AI928" s="59"/>
      <c r="AJ928" s="59"/>
      <c r="AK928" s="59"/>
      <c r="AL928" s="59"/>
      <c r="AM928" s="59"/>
    </row>
    <row r="929" spans="1:39" ht="15.75" customHeight="1" x14ac:dyDescent="0.25">
      <c r="A929" s="59"/>
      <c r="B929" s="59"/>
      <c r="C929" s="59"/>
      <c r="D929" s="59"/>
      <c r="E929" s="59"/>
      <c r="F929" s="59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  <c r="AA929" s="59"/>
      <c r="AB929" s="59"/>
      <c r="AC929" s="59"/>
      <c r="AD929" s="59"/>
      <c r="AE929" s="59"/>
      <c r="AF929" s="59"/>
      <c r="AG929" s="59"/>
      <c r="AH929" s="59"/>
      <c r="AI929" s="59"/>
      <c r="AJ929" s="59"/>
      <c r="AK929" s="59"/>
      <c r="AL929" s="59"/>
      <c r="AM929" s="59"/>
    </row>
    <row r="930" spans="1:39" ht="15.75" customHeight="1" x14ac:dyDescent="0.25">
      <c r="A930" s="59"/>
      <c r="B930" s="59"/>
      <c r="C930" s="59"/>
      <c r="D930" s="59"/>
      <c r="E930" s="59"/>
      <c r="F930" s="59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  <c r="AA930" s="59"/>
      <c r="AB930" s="59"/>
      <c r="AC930" s="59"/>
      <c r="AD930" s="59"/>
      <c r="AE930" s="59"/>
      <c r="AF930" s="59"/>
      <c r="AG930" s="59"/>
      <c r="AH930" s="59"/>
      <c r="AI930" s="59"/>
      <c r="AJ930" s="59"/>
      <c r="AK930" s="59"/>
      <c r="AL930" s="59"/>
      <c r="AM930" s="59"/>
    </row>
    <row r="931" spans="1:39" ht="15.75" customHeight="1" x14ac:dyDescent="0.25">
      <c r="A931" s="59"/>
      <c r="B931" s="59"/>
      <c r="C931" s="59"/>
      <c r="D931" s="59"/>
      <c r="E931" s="59"/>
      <c r="F931" s="59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  <c r="AA931" s="59"/>
      <c r="AB931" s="59"/>
      <c r="AC931" s="59"/>
      <c r="AD931" s="59"/>
      <c r="AE931" s="59"/>
      <c r="AF931" s="59"/>
      <c r="AG931" s="59"/>
      <c r="AH931" s="59"/>
      <c r="AI931" s="59"/>
      <c r="AJ931" s="59"/>
      <c r="AK931" s="59"/>
      <c r="AL931" s="59"/>
      <c r="AM931" s="59"/>
    </row>
    <row r="932" spans="1:39" ht="15.75" customHeight="1" x14ac:dyDescent="0.25">
      <c r="A932" s="59"/>
      <c r="B932" s="59"/>
      <c r="C932" s="59"/>
      <c r="D932" s="59"/>
      <c r="E932" s="59"/>
      <c r="F932" s="59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  <c r="AA932" s="59"/>
      <c r="AB932" s="59"/>
      <c r="AC932" s="59"/>
      <c r="AD932" s="59"/>
      <c r="AE932" s="59"/>
      <c r="AF932" s="59"/>
      <c r="AG932" s="59"/>
      <c r="AH932" s="59"/>
      <c r="AI932" s="59"/>
      <c r="AJ932" s="59"/>
      <c r="AK932" s="59"/>
      <c r="AL932" s="59"/>
      <c r="AM932" s="59"/>
    </row>
    <row r="933" spans="1:39" ht="15.75" customHeight="1" x14ac:dyDescent="0.25">
      <c r="A933" s="59"/>
      <c r="B933" s="59"/>
      <c r="C933" s="59"/>
      <c r="D933" s="59"/>
      <c r="E933" s="59"/>
      <c r="F933" s="59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  <c r="AA933" s="59"/>
      <c r="AB933" s="59"/>
      <c r="AC933" s="59"/>
      <c r="AD933" s="59"/>
      <c r="AE933" s="59"/>
      <c r="AF933" s="59"/>
      <c r="AG933" s="59"/>
      <c r="AH933" s="59"/>
      <c r="AI933" s="59"/>
      <c r="AJ933" s="59"/>
      <c r="AK933" s="59"/>
      <c r="AL933" s="59"/>
      <c r="AM933" s="59"/>
    </row>
    <row r="934" spans="1:39" ht="15.75" customHeight="1" x14ac:dyDescent="0.25">
      <c r="A934" s="59"/>
      <c r="B934" s="59"/>
      <c r="C934" s="59"/>
      <c r="D934" s="59"/>
      <c r="E934" s="59"/>
      <c r="F934" s="59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  <c r="AA934" s="59"/>
      <c r="AB934" s="59"/>
      <c r="AC934" s="59"/>
      <c r="AD934" s="59"/>
      <c r="AE934" s="59"/>
      <c r="AF934" s="59"/>
      <c r="AG934" s="59"/>
      <c r="AH934" s="59"/>
      <c r="AI934" s="59"/>
      <c r="AJ934" s="59"/>
      <c r="AK934" s="59"/>
      <c r="AL934" s="59"/>
      <c r="AM934" s="59"/>
    </row>
    <row r="935" spans="1:39" ht="15.75" customHeight="1" x14ac:dyDescent="0.25">
      <c r="A935" s="59"/>
      <c r="B935" s="59"/>
      <c r="C935" s="59"/>
      <c r="D935" s="59"/>
      <c r="E935" s="59"/>
      <c r="F935" s="59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  <c r="AA935" s="59"/>
      <c r="AB935" s="59"/>
      <c r="AC935" s="59"/>
      <c r="AD935" s="59"/>
      <c r="AE935" s="59"/>
      <c r="AF935" s="59"/>
      <c r="AG935" s="59"/>
      <c r="AH935" s="59"/>
      <c r="AI935" s="59"/>
      <c r="AJ935" s="59"/>
      <c r="AK935" s="59"/>
      <c r="AL935" s="59"/>
      <c r="AM935" s="59"/>
    </row>
    <row r="936" spans="1:39" ht="15.75" customHeight="1" x14ac:dyDescent="0.25">
      <c r="A936" s="59"/>
      <c r="B936" s="59"/>
      <c r="C936" s="59"/>
      <c r="D936" s="59"/>
      <c r="E936" s="59"/>
      <c r="F936" s="59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  <c r="AA936" s="59"/>
      <c r="AB936" s="59"/>
      <c r="AC936" s="59"/>
      <c r="AD936" s="59"/>
      <c r="AE936" s="59"/>
      <c r="AF936" s="59"/>
      <c r="AG936" s="59"/>
      <c r="AH936" s="59"/>
      <c r="AI936" s="59"/>
      <c r="AJ936" s="59"/>
      <c r="AK936" s="59"/>
      <c r="AL936" s="59"/>
      <c r="AM936" s="59"/>
    </row>
    <row r="937" spans="1:39" ht="15.75" customHeight="1" x14ac:dyDescent="0.25">
      <c r="A937" s="59"/>
      <c r="B937" s="59"/>
      <c r="C937" s="59"/>
      <c r="D937" s="59"/>
      <c r="E937" s="59"/>
      <c r="F937" s="59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  <c r="AA937" s="59"/>
      <c r="AB937" s="59"/>
      <c r="AC937" s="59"/>
      <c r="AD937" s="59"/>
      <c r="AE937" s="59"/>
      <c r="AF937" s="59"/>
      <c r="AG937" s="59"/>
      <c r="AH937" s="59"/>
      <c r="AI937" s="59"/>
      <c r="AJ937" s="59"/>
      <c r="AK937" s="59"/>
      <c r="AL937" s="59"/>
      <c r="AM937" s="59"/>
    </row>
    <row r="938" spans="1:39" ht="15.75" customHeight="1" x14ac:dyDescent="0.25">
      <c r="A938" s="59"/>
      <c r="B938" s="59"/>
      <c r="C938" s="59"/>
      <c r="D938" s="59"/>
      <c r="E938" s="59"/>
      <c r="F938" s="59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  <c r="AA938" s="59"/>
      <c r="AB938" s="59"/>
      <c r="AC938" s="59"/>
      <c r="AD938" s="59"/>
      <c r="AE938" s="59"/>
      <c r="AF938" s="59"/>
      <c r="AG938" s="59"/>
      <c r="AH938" s="59"/>
      <c r="AI938" s="59"/>
      <c r="AJ938" s="59"/>
      <c r="AK938" s="59"/>
      <c r="AL938" s="59"/>
      <c r="AM938" s="59"/>
    </row>
    <row r="939" spans="1:39" ht="15.75" customHeight="1" x14ac:dyDescent="0.25">
      <c r="A939" s="59"/>
      <c r="B939" s="59"/>
      <c r="C939" s="59"/>
      <c r="D939" s="59"/>
      <c r="E939" s="59"/>
      <c r="F939" s="59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  <c r="AA939" s="59"/>
      <c r="AB939" s="59"/>
      <c r="AC939" s="59"/>
      <c r="AD939" s="59"/>
      <c r="AE939" s="59"/>
      <c r="AF939" s="59"/>
      <c r="AG939" s="59"/>
      <c r="AH939" s="59"/>
      <c r="AI939" s="59"/>
      <c r="AJ939" s="59"/>
      <c r="AK939" s="59"/>
      <c r="AL939" s="59"/>
      <c r="AM939" s="59"/>
    </row>
    <row r="940" spans="1:39" ht="15.75" customHeight="1" x14ac:dyDescent="0.25">
      <c r="A940" s="59"/>
      <c r="B940" s="59"/>
      <c r="C940" s="59"/>
      <c r="D940" s="59"/>
      <c r="E940" s="59"/>
      <c r="F940" s="59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  <c r="AA940" s="59"/>
      <c r="AB940" s="59"/>
      <c r="AC940" s="59"/>
      <c r="AD940" s="59"/>
      <c r="AE940" s="59"/>
      <c r="AF940" s="59"/>
      <c r="AG940" s="59"/>
      <c r="AH940" s="59"/>
      <c r="AI940" s="59"/>
      <c r="AJ940" s="59"/>
      <c r="AK940" s="59"/>
      <c r="AL940" s="59"/>
      <c r="AM940" s="59"/>
    </row>
    <row r="941" spans="1:39" ht="15.75" customHeight="1" x14ac:dyDescent="0.25">
      <c r="A941" s="59"/>
      <c r="B941" s="59"/>
      <c r="C941" s="59"/>
      <c r="D941" s="59"/>
      <c r="E941" s="59"/>
      <c r="F941" s="59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  <c r="AA941" s="59"/>
      <c r="AB941" s="59"/>
      <c r="AC941" s="59"/>
      <c r="AD941" s="59"/>
      <c r="AE941" s="59"/>
      <c r="AF941" s="59"/>
      <c r="AG941" s="59"/>
      <c r="AH941" s="59"/>
      <c r="AI941" s="59"/>
      <c r="AJ941" s="59"/>
      <c r="AK941" s="59"/>
      <c r="AL941" s="59"/>
      <c r="AM941" s="59"/>
    </row>
    <row r="942" spans="1:39" ht="15.75" customHeight="1" x14ac:dyDescent="0.25">
      <c r="A942" s="59"/>
      <c r="B942" s="59"/>
      <c r="C942" s="59"/>
      <c r="D942" s="59"/>
      <c r="E942" s="59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  <c r="AA942" s="59"/>
      <c r="AB942" s="59"/>
      <c r="AC942" s="59"/>
      <c r="AD942" s="59"/>
      <c r="AE942" s="59"/>
      <c r="AF942" s="59"/>
      <c r="AG942" s="59"/>
      <c r="AH942" s="59"/>
      <c r="AI942" s="59"/>
      <c r="AJ942" s="59"/>
      <c r="AK942" s="59"/>
      <c r="AL942" s="59"/>
      <c r="AM942" s="59"/>
    </row>
    <row r="943" spans="1:39" ht="15.75" customHeight="1" x14ac:dyDescent="0.25">
      <c r="A943" s="59"/>
      <c r="B943" s="59"/>
      <c r="C943" s="59"/>
      <c r="D943" s="59"/>
      <c r="E943" s="59"/>
      <c r="F943" s="59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  <c r="AA943" s="59"/>
      <c r="AB943" s="59"/>
      <c r="AC943" s="59"/>
      <c r="AD943" s="59"/>
      <c r="AE943" s="59"/>
      <c r="AF943" s="59"/>
      <c r="AG943" s="59"/>
      <c r="AH943" s="59"/>
      <c r="AI943" s="59"/>
      <c r="AJ943" s="59"/>
      <c r="AK943" s="59"/>
      <c r="AL943" s="59"/>
      <c r="AM943" s="59"/>
    </row>
    <row r="944" spans="1:39" ht="15.75" customHeight="1" x14ac:dyDescent="0.25">
      <c r="A944" s="59"/>
      <c r="B944" s="59"/>
      <c r="C944" s="59"/>
      <c r="D944" s="59"/>
      <c r="E944" s="59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  <c r="AA944" s="59"/>
      <c r="AB944" s="59"/>
      <c r="AC944" s="59"/>
      <c r="AD944" s="59"/>
      <c r="AE944" s="59"/>
      <c r="AF944" s="59"/>
      <c r="AG944" s="59"/>
      <c r="AH944" s="59"/>
      <c r="AI944" s="59"/>
      <c r="AJ944" s="59"/>
      <c r="AK944" s="59"/>
      <c r="AL944" s="59"/>
      <c r="AM944" s="59"/>
    </row>
    <row r="945" spans="1:39" ht="15.75" customHeight="1" x14ac:dyDescent="0.25">
      <c r="A945" s="59"/>
      <c r="B945" s="59"/>
      <c r="C945" s="59"/>
      <c r="D945" s="59"/>
      <c r="E945" s="59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  <c r="AA945" s="59"/>
      <c r="AB945" s="59"/>
      <c r="AC945" s="59"/>
      <c r="AD945" s="59"/>
      <c r="AE945" s="59"/>
      <c r="AF945" s="59"/>
      <c r="AG945" s="59"/>
      <c r="AH945" s="59"/>
      <c r="AI945" s="59"/>
      <c r="AJ945" s="59"/>
      <c r="AK945" s="59"/>
      <c r="AL945" s="59"/>
      <c r="AM945" s="59"/>
    </row>
    <row r="946" spans="1:39" ht="15.75" customHeight="1" x14ac:dyDescent="0.25">
      <c r="A946" s="59"/>
      <c r="B946" s="59"/>
      <c r="C946" s="59"/>
      <c r="D946" s="59"/>
      <c r="E946" s="59"/>
      <c r="F946" s="59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  <c r="AA946" s="59"/>
      <c r="AB946" s="59"/>
      <c r="AC946" s="59"/>
      <c r="AD946" s="59"/>
      <c r="AE946" s="59"/>
      <c r="AF946" s="59"/>
      <c r="AG946" s="59"/>
      <c r="AH946" s="59"/>
      <c r="AI946" s="59"/>
      <c r="AJ946" s="59"/>
      <c r="AK946" s="59"/>
      <c r="AL946" s="59"/>
      <c r="AM946" s="59"/>
    </row>
    <row r="947" spans="1:39" ht="15.75" customHeight="1" x14ac:dyDescent="0.25">
      <c r="A947" s="59"/>
      <c r="B947" s="59"/>
      <c r="C947" s="59"/>
      <c r="D947" s="59"/>
      <c r="E947" s="59"/>
      <c r="F947" s="59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  <c r="AA947" s="59"/>
      <c r="AB947" s="59"/>
      <c r="AC947" s="59"/>
      <c r="AD947" s="59"/>
      <c r="AE947" s="59"/>
      <c r="AF947" s="59"/>
      <c r="AG947" s="59"/>
      <c r="AH947" s="59"/>
      <c r="AI947" s="59"/>
      <c r="AJ947" s="59"/>
      <c r="AK947" s="59"/>
      <c r="AL947" s="59"/>
      <c r="AM947" s="59"/>
    </row>
    <row r="948" spans="1:39" ht="15.75" customHeight="1" x14ac:dyDescent="0.25">
      <c r="A948" s="59"/>
      <c r="B948" s="59"/>
      <c r="C948" s="59"/>
      <c r="D948" s="59"/>
      <c r="E948" s="59"/>
      <c r="F948" s="59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  <c r="AA948" s="59"/>
      <c r="AB948" s="59"/>
      <c r="AC948" s="59"/>
      <c r="AD948" s="59"/>
      <c r="AE948" s="59"/>
      <c r="AF948" s="59"/>
      <c r="AG948" s="59"/>
      <c r="AH948" s="59"/>
      <c r="AI948" s="59"/>
      <c r="AJ948" s="59"/>
      <c r="AK948" s="59"/>
      <c r="AL948" s="59"/>
      <c r="AM948" s="59"/>
    </row>
    <row r="949" spans="1:39" ht="15.75" customHeight="1" x14ac:dyDescent="0.25">
      <c r="A949" s="59"/>
      <c r="B949" s="59"/>
      <c r="C949" s="59"/>
      <c r="D949" s="59"/>
      <c r="E949" s="59"/>
      <c r="F949" s="59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  <c r="AA949" s="59"/>
      <c r="AB949" s="59"/>
      <c r="AC949" s="59"/>
      <c r="AD949" s="59"/>
      <c r="AE949" s="59"/>
      <c r="AF949" s="59"/>
      <c r="AG949" s="59"/>
      <c r="AH949" s="59"/>
      <c r="AI949" s="59"/>
      <c r="AJ949" s="59"/>
      <c r="AK949" s="59"/>
      <c r="AL949" s="59"/>
      <c r="AM949" s="59"/>
    </row>
    <row r="950" spans="1:39" ht="15.75" customHeight="1" x14ac:dyDescent="0.25">
      <c r="A950" s="59"/>
      <c r="B950" s="59"/>
      <c r="C950" s="59"/>
      <c r="D950" s="59"/>
      <c r="E950" s="59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  <c r="AA950" s="59"/>
      <c r="AB950" s="59"/>
      <c r="AC950" s="59"/>
      <c r="AD950" s="59"/>
      <c r="AE950" s="59"/>
      <c r="AF950" s="59"/>
      <c r="AG950" s="59"/>
      <c r="AH950" s="59"/>
      <c r="AI950" s="59"/>
      <c r="AJ950" s="59"/>
      <c r="AK950" s="59"/>
      <c r="AL950" s="59"/>
      <c r="AM950" s="59"/>
    </row>
    <row r="951" spans="1:39" ht="15.75" customHeight="1" x14ac:dyDescent="0.25">
      <c r="A951" s="59"/>
      <c r="B951" s="59"/>
      <c r="C951" s="59"/>
      <c r="D951" s="59"/>
      <c r="E951" s="59"/>
      <c r="F951" s="59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  <c r="AA951" s="59"/>
      <c r="AB951" s="59"/>
      <c r="AC951" s="59"/>
      <c r="AD951" s="59"/>
      <c r="AE951" s="59"/>
      <c r="AF951" s="59"/>
      <c r="AG951" s="59"/>
      <c r="AH951" s="59"/>
      <c r="AI951" s="59"/>
      <c r="AJ951" s="59"/>
      <c r="AK951" s="59"/>
      <c r="AL951" s="59"/>
      <c r="AM951" s="59"/>
    </row>
    <row r="952" spans="1:39" ht="15.75" customHeight="1" x14ac:dyDescent="0.25">
      <c r="A952" s="59"/>
      <c r="B952" s="59"/>
      <c r="C952" s="59"/>
      <c r="D952" s="59"/>
      <c r="E952" s="59"/>
      <c r="F952" s="59"/>
      <c r="G952" s="59"/>
      <c r="H952" s="59"/>
      <c r="I952" s="59"/>
      <c r="J952" s="59"/>
      <c r="K952" s="59"/>
      <c r="L952" s="59"/>
      <c r="M952" s="59"/>
      <c r="N952" s="59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  <c r="AA952" s="59"/>
      <c r="AB952" s="59"/>
      <c r="AC952" s="59"/>
      <c r="AD952" s="59"/>
      <c r="AE952" s="59"/>
      <c r="AF952" s="59"/>
      <c r="AG952" s="59"/>
      <c r="AH952" s="59"/>
      <c r="AI952" s="59"/>
      <c r="AJ952" s="59"/>
      <c r="AK952" s="59"/>
      <c r="AL952" s="59"/>
      <c r="AM952" s="59"/>
    </row>
    <row r="953" spans="1:39" ht="15.75" customHeight="1" x14ac:dyDescent="0.25">
      <c r="A953" s="59"/>
      <c r="B953" s="59"/>
      <c r="C953" s="59"/>
      <c r="D953" s="59"/>
      <c r="E953" s="59"/>
      <c r="F953" s="59"/>
      <c r="G953" s="59"/>
      <c r="H953" s="59"/>
      <c r="I953" s="59"/>
      <c r="J953" s="59"/>
      <c r="K953" s="59"/>
      <c r="L953" s="59"/>
      <c r="M953" s="59"/>
      <c r="N953" s="59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  <c r="AA953" s="59"/>
      <c r="AB953" s="59"/>
      <c r="AC953" s="59"/>
      <c r="AD953" s="59"/>
      <c r="AE953" s="59"/>
      <c r="AF953" s="59"/>
      <c r="AG953" s="59"/>
      <c r="AH953" s="59"/>
      <c r="AI953" s="59"/>
      <c r="AJ953" s="59"/>
      <c r="AK953" s="59"/>
      <c r="AL953" s="59"/>
      <c r="AM953" s="59"/>
    </row>
    <row r="954" spans="1:39" ht="15.75" customHeight="1" x14ac:dyDescent="0.25">
      <c r="A954" s="59"/>
      <c r="B954" s="59"/>
      <c r="C954" s="59"/>
      <c r="D954" s="59"/>
      <c r="E954" s="59"/>
      <c r="F954" s="59"/>
      <c r="G954" s="59"/>
      <c r="H954" s="59"/>
      <c r="I954" s="59"/>
      <c r="J954" s="59"/>
      <c r="K954" s="59"/>
      <c r="L954" s="59"/>
      <c r="M954" s="59"/>
      <c r="N954" s="59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  <c r="AA954" s="59"/>
      <c r="AB954" s="59"/>
      <c r="AC954" s="59"/>
      <c r="AD954" s="59"/>
      <c r="AE954" s="59"/>
      <c r="AF954" s="59"/>
      <c r="AG954" s="59"/>
      <c r="AH954" s="59"/>
      <c r="AI954" s="59"/>
      <c r="AJ954" s="59"/>
      <c r="AK954" s="59"/>
      <c r="AL954" s="59"/>
      <c r="AM954" s="59"/>
    </row>
    <row r="955" spans="1:39" ht="15.75" customHeight="1" x14ac:dyDescent="0.25">
      <c r="A955" s="59"/>
      <c r="B955" s="59"/>
      <c r="C955" s="59"/>
      <c r="D955" s="59"/>
      <c r="E955" s="59"/>
      <c r="F955" s="59"/>
      <c r="G955" s="59"/>
      <c r="H955" s="59"/>
      <c r="I955" s="59"/>
      <c r="J955" s="59"/>
      <c r="K955" s="59"/>
      <c r="L955" s="59"/>
      <c r="M955" s="59"/>
      <c r="N955" s="59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  <c r="AA955" s="59"/>
      <c r="AB955" s="59"/>
      <c r="AC955" s="59"/>
      <c r="AD955" s="59"/>
      <c r="AE955" s="59"/>
      <c r="AF955" s="59"/>
      <c r="AG955" s="59"/>
      <c r="AH955" s="59"/>
      <c r="AI955" s="59"/>
      <c r="AJ955" s="59"/>
      <c r="AK955" s="59"/>
      <c r="AL955" s="59"/>
      <c r="AM955" s="59"/>
    </row>
    <row r="956" spans="1:39" ht="15.75" customHeight="1" x14ac:dyDescent="0.25">
      <c r="A956" s="59"/>
      <c r="B956" s="59"/>
      <c r="C956" s="59"/>
      <c r="D956" s="59"/>
      <c r="E956" s="59"/>
      <c r="F956" s="59"/>
      <c r="G956" s="59"/>
      <c r="H956" s="59"/>
      <c r="I956" s="59"/>
      <c r="J956" s="59"/>
      <c r="K956" s="59"/>
      <c r="L956" s="59"/>
      <c r="M956" s="59"/>
      <c r="N956" s="59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  <c r="AA956" s="59"/>
      <c r="AB956" s="59"/>
      <c r="AC956" s="59"/>
      <c r="AD956" s="59"/>
      <c r="AE956" s="59"/>
      <c r="AF956" s="59"/>
      <c r="AG956" s="59"/>
      <c r="AH956" s="59"/>
      <c r="AI956" s="59"/>
      <c r="AJ956" s="59"/>
      <c r="AK956" s="59"/>
      <c r="AL956" s="59"/>
      <c r="AM956" s="59"/>
    </row>
    <row r="957" spans="1:39" ht="15.75" customHeight="1" x14ac:dyDescent="0.25">
      <c r="A957" s="59"/>
      <c r="B957" s="59"/>
      <c r="C957" s="59"/>
      <c r="D957" s="59"/>
      <c r="E957" s="59"/>
      <c r="F957" s="59"/>
      <c r="G957" s="59"/>
      <c r="H957" s="59"/>
      <c r="I957" s="59"/>
      <c r="J957" s="59"/>
      <c r="K957" s="59"/>
      <c r="L957" s="59"/>
      <c r="M957" s="59"/>
      <c r="N957" s="59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  <c r="AA957" s="59"/>
      <c r="AB957" s="59"/>
      <c r="AC957" s="59"/>
      <c r="AD957" s="59"/>
      <c r="AE957" s="59"/>
      <c r="AF957" s="59"/>
      <c r="AG957" s="59"/>
      <c r="AH957" s="59"/>
      <c r="AI957" s="59"/>
      <c r="AJ957" s="59"/>
      <c r="AK957" s="59"/>
      <c r="AL957" s="59"/>
      <c r="AM957" s="59"/>
    </row>
    <row r="958" spans="1:39" ht="15.75" customHeight="1" x14ac:dyDescent="0.25">
      <c r="A958" s="59"/>
      <c r="B958" s="59"/>
      <c r="C958" s="59"/>
      <c r="D958" s="59"/>
      <c r="E958" s="59"/>
      <c r="F958" s="59"/>
      <c r="G958" s="59"/>
      <c r="H958" s="59"/>
      <c r="I958" s="59"/>
      <c r="J958" s="59"/>
      <c r="K958" s="59"/>
      <c r="L958" s="59"/>
      <c r="M958" s="59"/>
      <c r="N958" s="59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  <c r="AA958" s="59"/>
      <c r="AB958" s="59"/>
      <c r="AC958" s="59"/>
      <c r="AD958" s="59"/>
      <c r="AE958" s="59"/>
      <c r="AF958" s="59"/>
      <c r="AG958" s="59"/>
      <c r="AH958" s="59"/>
      <c r="AI958" s="59"/>
      <c r="AJ958" s="59"/>
      <c r="AK958" s="59"/>
      <c r="AL958" s="59"/>
      <c r="AM958" s="59"/>
    </row>
    <row r="959" spans="1:39" ht="15.75" customHeight="1" x14ac:dyDescent="0.25">
      <c r="A959" s="59"/>
      <c r="B959" s="59"/>
      <c r="C959" s="59"/>
      <c r="D959" s="59"/>
      <c r="E959" s="59"/>
      <c r="F959" s="59"/>
      <c r="G959" s="59"/>
      <c r="H959" s="59"/>
      <c r="I959" s="59"/>
      <c r="J959" s="59"/>
      <c r="K959" s="59"/>
      <c r="L959" s="59"/>
      <c r="M959" s="59"/>
      <c r="N959" s="59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  <c r="AA959" s="59"/>
      <c r="AB959" s="59"/>
      <c r="AC959" s="59"/>
      <c r="AD959" s="59"/>
      <c r="AE959" s="59"/>
      <c r="AF959" s="59"/>
      <c r="AG959" s="59"/>
      <c r="AH959" s="59"/>
      <c r="AI959" s="59"/>
      <c r="AJ959" s="59"/>
      <c r="AK959" s="59"/>
      <c r="AL959" s="59"/>
      <c r="AM959" s="59"/>
    </row>
    <row r="960" spans="1:39" ht="15.75" customHeight="1" x14ac:dyDescent="0.25">
      <c r="A960" s="59"/>
      <c r="B960" s="59"/>
      <c r="C960" s="59"/>
      <c r="D960" s="59"/>
      <c r="E960" s="59"/>
      <c r="F960" s="59"/>
      <c r="G960" s="59"/>
      <c r="H960" s="59"/>
      <c r="I960" s="59"/>
      <c r="J960" s="59"/>
      <c r="K960" s="59"/>
      <c r="L960" s="59"/>
      <c r="M960" s="59"/>
      <c r="N960" s="59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  <c r="AA960" s="59"/>
      <c r="AB960" s="59"/>
      <c r="AC960" s="59"/>
      <c r="AD960" s="59"/>
      <c r="AE960" s="59"/>
      <c r="AF960" s="59"/>
      <c r="AG960" s="59"/>
      <c r="AH960" s="59"/>
      <c r="AI960" s="59"/>
      <c r="AJ960" s="59"/>
      <c r="AK960" s="59"/>
      <c r="AL960" s="59"/>
      <c r="AM960" s="59"/>
    </row>
    <row r="961" spans="1:39" ht="15.75" customHeight="1" x14ac:dyDescent="0.25">
      <c r="A961" s="59"/>
      <c r="B961" s="59"/>
      <c r="C961" s="59"/>
      <c r="D961" s="59"/>
      <c r="E961" s="59"/>
      <c r="F961" s="59"/>
      <c r="G961" s="59"/>
      <c r="H961" s="59"/>
      <c r="I961" s="59"/>
      <c r="J961" s="59"/>
      <c r="K961" s="59"/>
      <c r="L961" s="59"/>
      <c r="M961" s="59"/>
      <c r="N961" s="59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  <c r="AA961" s="59"/>
      <c r="AB961" s="59"/>
      <c r="AC961" s="59"/>
      <c r="AD961" s="59"/>
      <c r="AE961" s="59"/>
      <c r="AF961" s="59"/>
      <c r="AG961" s="59"/>
      <c r="AH961" s="59"/>
      <c r="AI961" s="59"/>
      <c r="AJ961" s="59"/>
      <c r="AK961" s="59"/>
      <c r="AL961" s="59"/>
      <c r="AM961" s="59"/>
    </row>
    <row r="962" spans="1:39" ht="15.75" customHeight="1" x14ac:dyDescent="0.25">
      <c r="A962" s="59"/>
      <c r="B962" s="59"/>
      <c r="C962" s="59"/>
      <c r="D962" s="59"/>
      <c r="E962" s="59"/>
      <c r="F962" s="59"/>
      <c r="G962" s="59"/>
      <c r="H962" s="59"/>
      <c r="I962" s="59"/>
      <c r="J962" s="59"/>
      <c r="K962" s="59"/>
      <c r="L962" s="59"/>
      <c r="M962" s="59"/>
      <c r="N962" s="59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  <c r="AA962" s="59"/>
      <c r="AB962" s="59"/>
      <c r="AC962" s="59"/>
      <c r="AD962" s="59"/>
      <c r="AE962" s="59"/>
      <c r="AF962" s="59"/>
      <c r="AG962" s="59"/>
      <c r="AH962" s="59"/>
      <c r="AI962" s="59"/>
      <c r="AJ962" s="59"/>
      <c r="AK962" s="59"/>
      <c r="AL962" s="59"/>
      <c r="AM962" s="59"/>
    </row>
    <row r="963" spans="1:39" ht="15.75" customHeight="1" x14ac:dyDescent="0.25">
      <c r="A963" s="59"/>
      <c r="B963" s="59"/>
      <c r="C963" s="59"/>
      <c r="D963" s="59"/>
      <c r="E963" s="59"/>
      <c r="F963" s="59"/>
      <c r="G963" s="59"/>
      <c r="H963" s="59"/>
      <c r="I963" s="59"/>
      <c r="J963" s="59"/>
      <c r="K963" s="59"/>
      <c r="L963" s="59"/>
      <c r="M963" s="59"/>
      <c r="N963" s="59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  <c r="AA963" s="59"/>
      <c r="AB963" s="59"/>
      <c r="AC963" s="59"/>
      <c r="AD963" s="59"/>
      <c r="AE963" s="59"/>
      <c r="AF963" s="59"/>
      <c r="AG963" s="59"/>
      <c r="AH963" s="59"/>
      <c r="AI963" s="59"/>
      <c r="AJ963" s="59"/>
      <c r="AK963" s="59"/>
      <c r="AL963" s="59"/>
      <c r="AM963" s="59"/>
    </row>
    <row r="964" spans="1:39" ht="15.75" customHeight="1" x14ac:dyDescent="0.25">
      <c r="A964" s="59"/>
      <c r="B964" s="59"/>
      <c r="C964" s="59"/>
      <c r="D964" s="59"/>
      <c r="E964" s="59"/>
      <c r="F964" s="59"/>
      <c r="G964" s="59"/>
      <c r="H964" s="59"/>
      <c r="I964" s="59"/>
      <c r="J964" s="59"/>
      <c r="K964" s="59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  <c r="AA964" s="59"/>
      <c r="AB964" s="59"/>
      <c r="AC964" s="59"/>
      <c r="AD964" s="59"/>
      <c r="AE964" s="59"/>
      <c r="AF964" s="59"/>
      <c r="AG964" s="59"/>
      <c r="AH964" s="59"/>
      <c r="AI964" s="59"/>
      <c r="AJ964" s="59"/>
      <c r="AK964" s="59"/>
      <c r="AL964" s="59"/>
      <c r="AM964" s="59"/>
    </row>
    <row r="965" spans="1:39" ht="15.75" customHeight="1" x14ac:dyDescent="0.25">
      <c r="A965" s="59"/>
      <c r="B965" s="59"/>
      <c r="C965" s="59"/>
      <c r="D965" s="59"/>
      <c r="E965" s="59"/>
      <c r="F965" s="59"/>
      <c r="G965" s="59"/>
      <c r="H965" s="59"/>
      <c r="I965" s="59"/>
      <c r="J965" s="59"/>
      <c r="K965" s="59"/>
      <c r="L965" s="59"/>
      <c r="M965" s="59"/>
      <c r="N965" s="59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  <c r="AA965" s="59"/>
      <c r="AB965" s="59"/>
      <c r="AC965" s="59"/>
      <c r="AD965" s="59"/>
      <c r="AE965" s="59"/>
      <c r="AF965" s="59"/>
      <c r="AG965" s="59"/>
      <c r="AH965" s="59"/>
      <c r="AI965" s="59"/>
      <c r="AJ965" s="59"/>
      <c r="AK965" s="59"/>
      <c r="AL965" s="59"/>
      <c r="AM965" s="59"/>
    </row>
    <row r="966" spans="1:39" ht="15.75" customHeight="1" x14ac:dyDescent="0.25">
      <c r="A966" s="59"/>
      <c r="B966" s="59"/>
      <c r="C966" s="59"/>
      <c r="D966" s="59"/>
      <c r="E966" s="59"/>
      <c r="F966" s="59"/>
      <c r="G966" s="59"/>
      <c r="H966" s="59"/>
      <c r="I966" s="59"/>
      <c r="J966" s="59"/>
      <c r="K966" s="59"/>
      <c r="L966" s="59"/>
      <c r="M966" s="59"/>
      <c r="N966" s="59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  <c r="AA966" s="59"/>
      <c r="AB966" s="59"/>
      <c r="AC966" s="59"/>
      <c r="AD966" s="59"/>
      <c r="AE966" s="59"/>
      <c r="AF966" s="59"/>
      <c r="AG966" s="59"/>
      <c r="AH966" s="59"/>
      <c r="AI966" s="59"/>
      <c r="AJ966" s="59"/>
      <c r="AK966" s="59"/>
      <c r="AL966" s="59"/>
      <c r="AM966" s="59"/>
    </row>
    <row r="967" spans="1:39" ht="15.75" customHeight="1" x14ac:dyDescent="0.25">
      <c r="A967" s="59"/>
      <c r="B967" s="59"/>
      <c r="C967" s="59"/>
      <c r="D967" s="59"/>
      <c r="E967" s="59"/>
      <c r="F967" s="59"/>
      <c r="G967" s="59"/>
      <c r="H967" s="59"/>
      <c r="I967" s="59"/>
      <c r="J967" s="59"/>
      <c r="K967" s="59"/>
      <c r="L967" s="59"/>
      <c r="M967" s="59"/>
      <c r="N967" s="59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  <c r="AA967" s="59"/>
      <c r="AB967" s="59"/>
      <c r="AC967" s="59"/>
      <c r="AD967" s="59"/>
      <c r="AE967" s="59"/>
      <c r="AF967" s="59"/>
      <c r="AG967" s="59"/>
      <c r="AH967" s="59"/>
      <c r="AI967" s="59"/>
      <c r="AJ967" s="59"/>
      <c r="AK967" s="59"/>
      <c r="AL967" s="59"/>
      <c r="AM967" s="59"/>
    </row>
    <row r="968" spans="1:39" ht="15.75" customHeight="1" x14ac:dyDescent="0.25">
      <c r="A968" s="59"/>
      <c r="B968" s="59"/>
      <c r="C968" s="59"/>
      <c r="D968" s="59"/>
      <c r="E968" s="59"/>
      <c r="F968" s="59"/>
      <c r="G968" s="59"/>
      <c r="H968" s="59"/>
      <c r="I968" s="59"/>
      <c r="J968" s="59"/>
      <c r="K968" s="59"/>
      <c r="L968" s="59"/>
      <c r="M968" s="59"/>
      <c r="N968" s="59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  <c r="AA968" s="59"/>
      <c r="AB968" s="59"/>
      <c r="AC968" s="59"/>
      <c r="AD968" s="59"/>
      <c r="AE968" s="59"/>
      <c r="AF968" s="59"/>
      <c r="AG968" s="59"/>
      <c r="AH968" s="59"/>
      <c r="AI968" s="59"/>
      <c r="AJ968" s="59"/>
      <c r="AK968" s="59"/>
      <c r="AL968" s="59"/>
      <c r="AM968" s="59"/>
    </row>
    <row r="969" spans="1:39" ht="15.75" customHeight="1" x14ac:dyDescent="0.25">
      <c r="A969" s="59"/>
      <c r="B969" s="59"/>
      <c r="C969" s="59"/>
      <c r="D969" s="59"/>
      <c r="E969" s="59"/>
      <c r="F969" s="59"/>
      <c r="G969" s="59"/>
      <c r="H969" s="59"/>
      <c r="I969" s="59"/>
      <c r="J969" s="59"/>
      <c r="K969" s="59"/>
      <c r="L969" s="59"/>
      <c r="M969" s="59"/>
      <c r="N969" s="59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  <c r="AA969" s="59"/>
      <c r="AB969" s="59"/>
      <c r="AC969" s="59"/>
      <c r="AD969" s="59"/>
      <c r="AE969" s="59"/>
      <c r="AF969" s="59"/>
      <c r="AG969" s="59"/>
      <c r="AH969" s="59"/>
      <c r="AI969" s="59"/>
      <c r="AJ969" s="59"/>
      <c r="AK969" s="59"/>
      <c r="AL969" s="59"/>
      <c r="AM969" s="59"/>
    </row>
    <row r="970" spans="1:39" ht="15.75" customHeight="1" x14ac:dyDescent="0.25">
      <c r="A970" s="59"/>
      <c r="B970" s="59"/>
      <c r="C970" s="59"/>
      <c r="D970" s="59"/>
      <c r="E970" s="59"/>
      <c r="F970" s="59"/>
      <c r="G970" s="59"/>
      <c r="H970" s="59"/>
      <c r="I970" s="59"/>
      <c r="J970" s="59"/>
      <c r="K970" s="59"/>
      <c r="L970" s="59"/>
      <c r="M970" s="59"/>
      <c r="N970" s="59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  <c r="AA970" s="59"/>
      <c r="AB970" s="59"/>
      <c r="AC970" s="59"/>
      <c r="AD970" s="59"/>
      <c r="AE970" s="59"/>
      <c r="AF970" s="59"/>
      <c r="AG970" s="59"/>
      <c r="AH970" s="59"/>
      <c r="AI970" s="59"/>
      <c r="AJ970" s="59"/>
      <c r="AK970" s="59"/>
      <c r="AL970" s="59"/>
      <c r="AM970" s="59"/>
    </row>
    <row r="971" spans="1:39" ht="15.75" customHeight="1" x14ac:dyDescent="0.25">
      <c r="A971" s="59"/>
      <c r="B971" s="59"/>
      <c r="C971" s="59"/>
      <c r="D971" s="59"/>
      <c r="E971" s="59"/>
      <c r="F971" s="59"/>
      <c r="G971" s="59"/>
      <c r="H971" s="59"/>
      <c r="I971" s="59"/>
      <c r="J971" s="59"/>
      <c r="K971" s="59"/>
      <c r="L971" s="59"/>
      <c r="M971" s="59"/>
      <c r="N971" s="59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  <c r="AA971" s="59"/>
      <c r="AB971" s="59"/>
      <c r="AC971" s="59"/>
      <c r="AD971" s="59"/>
      <c r="AE971" s="59"/>
      <c r="AF971" s="59"/>
      <c r="AG971" s="59"/>
      <c r="AH971" s="59"/>
      <c r="AI971" s="59"/>
      <c r="AJ971" s="59"/>
      <c r="AK971" s="59"/>
      <c r="AL971" s="59"/>
      <c r="AM971" s="59"/>
    </row>
    <row r="972" spans="1:39" ht="15.75" customHeight="1" x14ac:dyDescent="0.25">
      <c r="A972" s="59"/>
      <c r="B972" s="59"/>
      <c r="C972" s="59"/>
      <c r="D972" s="59"/>
      <c r="E972" s="59"/>
      <c r="F972" s="59"/>
      <c r="G972" s="59"/>
      <c r="H972" s="59"/>
      <c r="I972" s="59"/>
      <c r="J972" s="59"/>
      <c r="K972" s="59"/>
      <c r="L972" s="59"/>
      <c r="M972" s="59"/>
      <c r="N972" s="59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  <c r="AA972" s="59"/>
      <c r="AB972" s="59"/>
      <c r="AC972" s="59"/>
      <c r="AD972" s="59"/>
      <c r="AE972" s="59"/>
      <c r="AF972" s="59"/>
      <c r="AG972" s="59"/>
      <c r="AH972" s="59"/>
      <c r="AI972" s="59"/>
      <c r="AJ972" s="59"/>
      <c r="AK972" s="59"/>
      <c r="AL972" s="59"/>
      <c r="AM972" s="59"/>
    </row>
    <row r="973" spans="1:39" ht="15.75" customHeight="1" x14ac:dyDescent="0.25">
      <c r="A973" s="59"/>
      <c r="B973" s="59"/>
      <c r="C973" s="59"/>
      <c r="D973" s="59"/>
      <c r="E973" s="59"/>
      <c r="F973" s="59"/>
      <c r="G973" s="59"/>
      <c r="H973" s="59"/>
      <c r="I973" s="59"/>
      <c r="J973" s="59"/>
      <c r="K973" s="59"/>
      <c r="L973" s="59"/>
      <c r="M973" s="59"/>
      <c r="N973" s="59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  <c r="AA973" s="59"/>
      <c r="AB973" s="59"/>
      <c r="AC973" s="59"/>
      <c r="AD973" s="59"/>
      <c r="AE973" s="59"/>
      <c r="AF973" s="59"/>
      <c r="AG973" s="59"/>
      <c r="AH973" s="59"/>
      <c r="AI973" s="59"/>
      <c r="AJ973" s="59"/>
      <c r="AK973" s="59"/>
      <c r="AL973" s="59"/>
      <c r="AM973" s="59"/>
    </row>
    <row r="974" spans="1:39" ht="15.75" customHeight="1" x14ac:dyDescent="0.25">
      <c r="A974" s="59"/>
      <c r="B974" s="59"/>
      <c r="C974" s="59"/>
      <c r="D974" s="59"/>
      <c r="E974" s="59"/>
      <c r="F974" s="59"/>
      <c r="G974" s="59"/>
      <c r="H974" s="59"/>
      <c r="I974" s="59"/>
      <c r="J974" s="59"/>
      <c r="K974" s="59"/>
      <c r="L974" s="59"/>
      <c r="M974" s="59"/>
      <c r="N974" s="59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  <c r="AA974" s="59"/>
      <c r="AB974" s="59"/>
      <c r="AC974" s="59"/>
      <c r="AD974" s="59"/>
      <c r="AE974" s="59"/>
      <c r="AF974" s="59"/>
      <c r="AG974" s="59"/>
      <c r="AH974" s="59"/>
      <c r="AI974" s="59"/>
      <c r="AJ974" s="59"/>
      <c r="AK974" s="59"/>
      <c r="AL974" s="59"/>
      <c r="AM974" s="59"/>
    </row>
    <row r="975" spans="1:39" ht="15.75" customHeight="1" x14ac:dyDescent="0.25">
      <c r="A975" s="59"/>
      <c r="B975" s="59"/>
      <c r="C975" s="59"/>
      <c r="D975" s="59"/>
      <c r="E975" s="59"/>
      <c r="F975" s="59"/>
      <c r="G975" s="59"/>
      <c r="H975" s="59"/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  <c r="AA975" s="59"/>
      <c r="AB975" s="59"/>
      <c r="AC975" s="59"/>
      <c r="AD975" s="59"/>
      <c r="AE975" s="59"/>
      <c r="AF975" s="59"/>
      <c r="AG975" s="59"/>
      <c r="AH975" s="59"/>
      <c r="AI975" s="59"/>
      <c r="AJ975" s="59"/>
      <c r="AK975" s="59"/>
      <c r="AL975" s="59"/>
      <c r="AM975" s="59"/>
    </row>
    <row r="976" spans="1:39" ht="15.75" customHeight="1" x14ac:dyDescent="0.25">
      <c r="A976" s="59"/>
      <c r="B976" s="59"/>
      <c r="C976" s="59"/>
      <c r="D976" s="59"/>
      <c r="E976" s="59"/>
      <c r="F976" s="59"/>
      <c r="G976" s="5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  <c r="AA976" s="59"/>
      <c r="AB976" s="59"/>
      <c r="AC976" s="59"/>
      <c r="AD976" s="59"/>
      <c r="AE976" s="59"/>
      <c r="AF976" s="59"/>
      <c r="AG976" s="59"/>
      <c r="AH976" s="59"/>
      <c r="AI976" s="59"/>
      <c r="AJ976" s="59"/>
      <c r="AK976" s="59"/>
      <c r="AL976" s="59"/>
      <c r="AM976" s="59"/>
    </row>
    <row r="977" spans="1:39" ht="15.75" customHeight="1" x14ac:dyDescent="0.25">
      <c r="A977" s="59"/>
      <c r="B977" s="59"/>
      <c r="C977" s="59"/>
      <c r="D977" s="59"/>
      <c r="E977" s="59"/>
      <c r="F977" s="59"/>
      <c r="G977" s="59"/>
      <c r="H977" s="59"/>
      <c r="I977" s="59"/>
      <c r="J977" s="59"/>
      <c r="K977" s="59"/>
      <c r="L977" s="59"/>
      <c r="M977" s="59"/>
      <c r="N977" s="59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  <c r="AA977" s="59"/>
      <c r="AB977" s="59"/>
      <c r="AC977" s="59"/>
      <c r="AD977" s="59"/>
      <c r="AE977" s="59"/>
      <c r="AF977" s="59"/>
      <c r="AG977" s="59"/>
      <c r="AH977" s="59"/>
      <c r="AI977" s="59"/>
      <c r="AJ977" s="59"/>
      <c r="AK977" s="59"/>
      <c r="AL977" s="59"/>
      <c r="AM977" s="59"/>
    </row>
    <row r="978" spans="1:39" ht="15.75" customHeight="1" x14ac:dyDescent="0.25">
      <c r="A978" s="59"/>
      <c r="B978" s="59"/>
      <c r="C978" s="59"/>
      <c r="D978" s="59"/>
      <c r="E978" s="59"/>
      <c r="F978" s="59"/>
      <c r="G978" s="59"/>
      <c r="H978" s="59"/>
      <c r="I978" s="59"/>
      <c r="J978" s="59"/>
      <c r="K978" s="59"/>
      <c r="L978" s="59"/>
      <c r="M978" s="59"/>
      <c r="N978" s="59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  <c r="AA978" s="59"/>
      <c r="AB978" s="59"/>
      <c r="AC978" s="59"/>
      <c r="AD978" s="59"/>
      <c r="AE978" s="59"/>
      <c r="AF978" s="59"/>
      <c r="AG978" s="59"/>
      <c r="AH978" s="59"/>
      <c r="AI978" s="59"/>
      <c r="AJ978" s="59"/>
      <c r="AK978" s="59"/>
      <c r="AL978" s="59"/>
      <c r="AM978" s="59"/>
    </row>
    <row r="979" spans="1:39" ht="15.75" customHeight="1" x14ac:dyDescent="0.25">
      <c r="A979" s="59"/>
      <c r="B979" s="59"/>
      <c r="C979" s="59"/>
      <c r="D979" s="59"/>
      <c r="E979" s="59"/>
      <c r="F979" s="59"/>
      <c r="G979" s="59"/>
      <c r="H979" s="59"/>
      <c r="I979" s="59"/>
      <c r="J979" s="59"/>
      <c r="K979" s="59"/>
      <c r="L979" s="59"/>
      <c r="M979" s="59"/>
      <c r="N979" s="59"/>
      <c r="O979" s="59"/>
      <c r="P979" s="59"/>
      <c r="Q979" s="59"/>
      <c r="R979" s="59"/>
      <c r="S979" s="59"/>
      <c r="T979" s="59"/>
      <c r="U979" s="59"/>
      <c r="V979" s="59"/>
      <c r="W979" s="59"/>
      <c r="X979" s="59"/>
      <c r="Y979" s="59"/>
      <c r="Z979" s="59"/>
      <c r="AA979" s="59"/>
      <c r="AB979" s="59"/>
      <c r="AC979" s="59"/>
      <c r="AD979" s="59"/>
      <c r="AE979" s="59"/>
      <c r="AF979" s="59"/>
      <c r="AG979" s="59"/>
      <c r="AH979" s="59"/>
      <c r="AI979" s="59"/>
      <c r="AJ979" s="59"/>
      <c r="AK979" s="59"/>
      <c r="AL979" s="59"/>
      <c r="AM979" s="59"/>
    </row>
    <row r="980" spans="1:39" ht="15.75" customHeight="1" x14ac:dyDescent="0.25">
      <c r="A980" s="59"/>
      <c r="B980" s="59"/>
      <c r="C980" s="59"/>
      <c r="D980" s="59"/>
      <c r="E980" s="59"/>
      <c r="F980" s="59"/>
      <c r="G980" s="59"/>
      <c r="H980" s="59"/>
      <c r="I980" s="59"/>
      <c r="J980" s="59"/>
      <c r="K980" s="59"/>
      <c r="L980" s="59"/>
      <c r="M980" s="59"/>
      <c r="N980" s="59"/>
      <c r="O980" s="59"/>
      <c r="P980" s="59"/>
      <c r="Q980" s="59"/>
      <c r="R980" s="59"/>
      <c r="S980" s="59"/>
      <c r="T980" s="59"/>
      <c r="U980" s="59"/>
      <c r="V980" s="59"/>
      <c r="W980" s="59"/>
      <c r="X980" s="59"/>
      <c r="Y980" s="59"/>
      <c r="Z980" s="59"/>
      <c r="AA980" s="59"/>
      <c r="AB980" s="59"/>
      <c r="AC980" s="59"/>
      <c r="AD980" s="59"/>
      <c r="AE980" s="59"/>
      <c r="AF980" s="59"/>
      <c r="AG980" s="59"/>
      <c r="AH980" s="59"/>
      <c r="AI980" s="59"/>
      <c r="AJ980" s="59"/>
      <c r="AK980" s="59"/>
      <c r="AL980" s="59"/>
      <c r="AM980" s="59"/>
    </row>
    <row r="981" spans="1:39" ht="15.75" customHeight="1" x14ac:dyDescent="0.25">
      <c r="A981" s="59"/>
      <c r="B981" s="59"/>
      <c r="C981" s="59"/>
      <c r="D981" s="59"/>
      <c r="E981" s="59"/>
      <c r="F981" s="59"/>
      <c r="G981" s="59"/>
      <c r="H981" s="59"/>
      <c r="I981" s="59"/>
      <c r="J981" s="59"/>
      <c r="K981" s="59"/>
      <c r="L981" s="59"/>
      <c r="M981" s="59"/>
      <c r="N981" s="59"/>
      <c r="O981" s="59"/>
      <c r="P981" s="59"/>
      <c r="Q981" s="59"/>
      <c r="R981" s="59"/>
      <c r="S981" s="59"/>
      <c r="T981" s="59"/>
      <c r="U981" s="59"/>
      <c r="V981" s="59"/>
      <c r="W981" s="59"/>
      <c r="X981" s="59"/>
      <c r="Y981" s="59"/>
      <c r="Z981" s="59"/>
      <c r="AA981" s="59"/>
      <c r="AB981" s="59"/>
      <c r="AC981" s="59"/>
      <c r="AD981" s="59"/>
      <c r="AE981" s="59"/>
      <c r="AF981" s="59"/>
      <c r="AG981" s="59"/>
      <c r="AH981" s="59"/>
      <c r="AI981" s="59"/>
      <c r="AJ981" s="59"/>
      <c r="AK981" s="59"/>
      <c r="AL981" s="59"/>
      <c r="AM981" s="59"/>
    </row>
    <row r="982" spans="1:39" ht="15.75" customHeight="1" x14ac:dyDescent="0.25">
      <c r="A982" s="59"/>
      <c r="B982" s="59"/>
      <c r="C982" s="59"/>
      <c r="D982" s="59"/>
      <c r="E982" s="59"/>
      <c r="F982" s="59"/>
      <c r="G982" s="59"/>
      <c r="H982" s="59"/>
      <c r="I982" s="59"/>
      <c r="J982" s="59"/>
      <c r="K982" s="59"/>
      <c r="L982" s="59"/>
      <c r="M982" s="59"/>
      <c r="N982" s="59"/>
      <c r="O982" s="59"/>
      <c r="P982" s="59"/>
      <c r="Q982" s="59"/>
      <c r="R982" s="59"/>
      <c r="S982" s="59"/>
      <c r="T982" s="59"/>
      <c r="U982" s="59"/>
      <c r="V982" s="59"/>
      <c r="W982" s="59"/>
      <c r="X982" s="59"/>
      <c r="Y982" s="59"/>
      <c r="Z982" s="59"/>
      <c r="AA982" s="59"/>
      <c r="AB982" s="59"/>
      <c r="AC982" s="59"/>
      <c r="AD982" s="59"/>
      <c r="AE982" s="59"/>
      <c r="AF982" s="59"/>
      <c r="AG982" s="59"/>
      <c r="AH982" s="59"/>
      <c r="AI982" s="59"/>
      <c r="AJ982" s="59"/>
      <c r="AK982" s="59"/>
      <c r="AL982" s="59"/>
      <c r="AM982" s="59"/>
    </row>
    <row r="983" spans="1:39" ht="15.75" customHeight="1" x14ac:dyDescent="0.25">
      <c r="A983" s="59"/>
      <c r="B983" s="59"/>
      <c r="C983" s="59"/>
      <c r="D983" s="59"/>
      <c r="E983" s="59"/>
      <c r="F983" s="59"/>
      <c r="G983" s="59"/>
      <c r="H983" s="59"/>
      <c r="I983" s="59"/>
      <c r="J983" s="59"/>
      <c r="K983" s="59"/>
      <c r="L983" s="59"/>
      <c r="M983" s="59"/>
      <c r="N983" s="59"/>
      <c r="O983" s="59"/>
      <c r="P983" s="59"/>
      <c r="Q983" s="59"/>
      <c r="R983" s="59"/>
      <c r="S983" s="59"/>
      <c r="T983" s="59"/>
      <c r="U983" s="59"/>
      <c r="V983" s="59"/>
      <c r="W983" s="59"/>
      <c r="X983" s="59"/>
      <c r="Y983" s="59"/>
      <c r="Z983" s="59"/>
      <c r="AA983" s="59"/>
      <c r="AB983" s="59"/>
      <c r="AC983" s="59"/>
      <c r="AD983" s="59"/>
      <c r="AE983" s="59"/>
      <c r="AF983" s="59"/>
      <c r="AG983" s="59"/>
      <c r="AH983" s="59"/>
      <c r="AI983" s="59"/>
      <c r="AJ983" s="59"/>
      <c r="AK983" s="59"/>
      <c r="AL983" s="59"/>
      <c r="AM983" s="59"/>
    </row>
    <row r="984" spans="1:39" ht="15.75" customHeight="1" x14ac:dyDescent="0.25">
      <c r="A984" s="59"/>
      <c r="B984" s="59"/>
      <c r="C984" s="59"/>
      <c r="D984" s="59"/>
      <c r="E984" s="59"/>
      <c r="F984" s="59"/>
      <c r="G984" s="59"/>
      <c r="H984" s="59"/>
      <c r="I984" s="59"/>
      <c r="J984" s="59"/>
      <c r="K984" s="59"/>
      <c r="L984" s="59"/>
      <c r="M984" s="59"/>
      <c r="N984" s="59"/>
      <c r="O984" s="59"/>
      <c r="P984" s="59"/>
      <c r="Q984" s="59"/>
      <c r="R984" s="59"/>
      <c r="S984" s="59"/>
      <c r="T984" s="59"/>
      <c r="U984" s="59"/>
      <c r="V984" s="59"/>
      <c r="W984" s="59"/>
      <c r="X984" s="59"/>
      <c r="Y984" s="59"/>
      <c r="Z984" s="59"/>
      <c r="AA984" s="59"/>
      <c r="AB984" s="59"/>
      <c r="AC984" s="59"/>
      <c r="AD984" s="59"/>
      <c r="AE984" s="59"/>
      <c r="AF984" s="59"/>
      <c r="AG984" s="59"/>
      <c r="AH984" s="59"/>
      <c r="AI984" s="59"/>
      <c r="AJ984" s="59"/>
      <c r="AK984" s="59"/>
      <c r="AL984" s="59"/>
      <c r="AM984" s="59"/>
    </row>
    <row r="985" spans="1:39" ht="15.75" customHeight="1" x14ac:dyDescent="0.25">
      <c r="A985" s="59"/>
      <c r="B985" s="59"/>
      <c r="C985" s="59"/>
      <c r="D985" s="59"/>
      <c r="E985" s="59"/>
      <c r="F985" s="59"/>
      <c r="G985" s="59"/>
      <c r="H985" s="59"/>
      <c r="I985" s="59"/>
      <c r="J985" s="59"/>
      <c r="K985" s="59"/>
      <c r="L985" s="59"/>
      <c r="M985" s="59"/>
      <c r="N985" s="59"/>
      <c r="O985" s="59"/>
      <c r="P985" s="59"/>
      <c r="Q985" s="59"/>
      <c r="R985" s="59"/>
      <c r="S985" s="59"/>
      <c r="T985" s="59"/>
      <c r="U985" s="59"/>
      <c r="V985" s="59"/>
      <c r="W985" s="59"/>
      <c r="X985" s="59"/>
      <c r="Y985" s="59"/>
      <c r="Z985" s="59"/>
      <c r="AA985" s="59"/>
      <c r="AB985" s="59"/>
      <c r="AC985" s="59"/>
      <c r="AD985" s="59"/>
      <c r="AE985" s="59"/>
      <c r="AF985" s="59"/>
      <c r="AG985" s="59"/>
      <c r="AH985" s="59"/>
      <c r="AI985" s="59"/>
      <c r="AJ985" s="59"/>
      <c r="AK985" s="59"/>
      <c r="AL985" s="59"/>
      <c r="AM985" s="59"/>
    </row>
    <row r="986" spans="1:39" ht="15.75" customHeight="1" x14ac:dyDescent="0.25">
      <c r="A986" s="59"/>
      <c r="B986" s="59"/>
      <c r="C986" s="59"/>
      <c r="D986" s="59"/>
      <c r="E986" s="59"/>
      <c r="F986" s="59"/>
      <c r="G986" s="59"/>
      <c r="H986" s="59"/>
      <c r="I986" s="59"/>
      <c r="J986" s="59"/>
      <c r="K986" s="59"/>
      <c r="L986" s="59"/>
      <c r="M986" s="59"/>
      <c r="N986" s="59"/>
      <c r="O986" s="59"/>
      <c r="P986" s="59"/>
      <c r="Q986" s="59"/>
      <c r="R986" s="59"/>
      <c r="S986" s="59"/>
      <c r="T986" s="59"/>
      <c r="U986" s="59"/>
      <c r="V986" s="59"/>
      <c r="W986" s="59"/>
      <c r="X986" s="59"/>
      <c r="Y986" s="59"/>
      <c r="Z986" s="59"/>
      <c r="AA986" s="59"/>
      <c r="AB986" s="59"/>
      <c r="AC986" s="59"/>
      <c r="AD986" s="59"/>
      <c r="AE986" s="59"/>
      <c r="AF986" s="59"/>
      <c r="AG986" s="59"/>
      <c r="AH986" s="59"/>
      <c r="AI986" s="59"/>
      <c r="AJ986" s="59"/>
      <c r="AK986" s="59"/>
      <c r="AL986" s="59"/>
      <c r="AM986" s="59"/>
    </row>
    <row r="987" spans="1:39" ht="15.75" customHeight="1" x14ac:dyDescent="0.25">
      <c r="A987" s="59"/>
      <c r="B987" s="59"/>
      <c r="C987" s="59"/>
      <c r="D987" s="59"/>
      <c r="E987" s="59"/>
      <c r="F987" s="59"/>
      <c r="G987" s="59"/>
      <c r="H987" s="59"/>
      <c r="I987" s="59"/>
      <c r="J987" s="59"/>
      <c r="K987" s="59"/>
      <c r="L987" s="59"/>
      <c r="M987" s="59"/>
      <c r="N987" s="59"/>
      <c r="O987" s="59"/>
      <c r="P987" s="59"/>
      <c r="Q987" s="59"/>
      <c r="R987" s="59"/>
      <c r="S987" s="59"/>
      <c r="T987" s="59"/>
      <c r="U987" s="59"/>
      <c r="V987" s="59"/>
      <c r="W987" s="59"/>
      <c r="X987" s="59"/>
      <c r="Y987" s="59"/>
      <c r="Z987" s="59"/>
      <c r="AA987" s="59"/>
      <c r="AB987" s="59"/>
      <c r="AC987" s="59"/>
      <c r="AD987" s="59"/>
      <c r="AE987" s="59"/>
      <c r="AF987" s="59"/>
      <c r="AG987" s="59"/>
      <c r="AH987" s="59"/>
      <c r="AI987" s="59"/>
      <c r="AJ987" s="59"/>
      <c r="AK987" s="59"/>
      <c r="AL987" s="59"/>
      <c r="AM987" s="59"/>
    </row>
    <row r="988" spans="1:39" ht="15.75" customHeight="1" x14ac:dyDescent="0.25">
      <c r="A988" s="59"/>
      <c r="B988" s="59"/>
      <c r="C988" s="59"/>
      <c r="D988" s="59"/>
      <c r="E988" s="59"/>
      <c r="F988" s="59"/>
      <c r="G988" s="59"/>
      <c r="H988" s="59"/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59"/>
      <c r="U988" s="59"/>
      <c r="V988" s="59"/>
      <c r="W988" s="59"/>
      <c r="X988" s="59"/>
      <c r="Y988" s="59"/>
      <c r="Z988" s="59"/>
      <c r="AA988" s="59"/>
      <c r="AB988" s="59"/>
      <c r="AC988" s="59"/>
      <c r="AD988" s="59"/>
      <c r="AE988" s="59"/>
      <c r="AF988" s="59"/>
      <c r="AG988" s="59"/>
      <c r="AH988" s="59"/>
      <c r="AI988" s="59"/>
      <c r="AJ988" s="59"/>
      <c r="AK988" s="59"/>
      <c r="AL988" s="59"/>
      <c r="AM988" s="59"/>
    </row>
    <row r="989" spans="1:39" ht="15.75" customHeight="1" x14ac:dyDescent="0.25">
      <c r="A989" s="59"/>
      <c r="B989" s="59"/>
      <c r="C989" s="59"/>
      <c r="D989" s="59"/>
      <c r="E989" s="59"/>
      <c r="F989" s="59"/>
      <c r="G989" s="59"/>
      <c r="H989" s="59"/>
      <c r="I989" s="59"/>
      <c r="J989" s="59"/>
      <c r="K989" s="59"/>
      <c r="L989" s="59"/>
      <c r="M989" s="59"/>
      <c r="N989" s="59"/>
      <c r="O989" s="59"/>
      <c r="P989" s="59"/>
      <c r="Q989" s="59"/>
      <c r="R989" s="59"/>
      <c r="S989" s="59"/>
      <c r="T989" s="59"/>
      <c r="U989" s="59"/>
      <c r="V989" s="59"/>
      <c r="W989" s="59"/>
      <c r="X989" s="59"/>
      <c r="Y989" s="59"/>
      <c r="Z989" s="59"/>
      <c r="AA989" s="59"/>
      <c r="AB989" s="59"/>
      <c r="AC989" s="59"/>
      <c r="AD989" s="59"/>
      <c r="AE989" s="59"/>
      <c r="AF989" s="59"/>
      <c r="AG989" s="59"/>
      <c r="AH989" s="59"/>
      <c r="AI989" s="59"/>
      <c r="AJ989" s="59"/>
      <c r="AK989" s="59"/>
      <c r="AL989" s="59"/>
      <c r="AM989" s="59"/>
    </row>
    <row r="990" spans="1:39" ht="15.75" customHeight="1" x14ac:dyDescent="0.25">
      <c r="A990" s="59"/>
      <c r="B990" s="59"/>
      <c r="C990" s="59"/>
      <c r="D990" s="59"/>
      <c r="E990" s="59"/>
      <c r="F990" s="59"/>
      <c r="G990" s="59"/>
      <c r="H990" s="59"/>
      <c r="I990" s="59"/>
      <c r="J990" s="59"/>
      <c r="K990" s="59"/>
      <c r="L990" s="59"/>
      <c r="M990" s="59"/>
      <c r="N990" s="59"/>
      <c r="O990" s="59"/>
      <c r="P990" s="59"/>
      <c r="Q990" s="59"/>
      <c r="R990" s="59"/>
      <c r="S990" s="59"/>
      <c r="T990" s="59"/>
      <c r="U990" s="59"/>
      <c r="V990" s="59"/>
      <c r="W990" s="59"/>
      <c r="X990" s="59"/>
      <c r="Y990" s="59"/>
      <c r="Z990" s="59"/>
      <c r="AA990" s="59"/>
      <c r="AB990" s="59"/>
      <c r="AC990" s="59"/>
      <c r="AD990" s="59"/>
      <c r="AE990" s="59"/>
      <c r="AF990" s="59"/>
      <c r="AG990" s="59"/>
      <c r="AH990" s="59"/>
      <c r="AI990" s="59"/>
      <c r="AJ990" s="59"/>
      <c r="AK990" s="59"/>
      <c r="AL990" s="59"/>
      <c r="AM990" s="59"/>
    </row>
    <row r="991" spans="1:39" ht="15.75" customHeight="1" x14ac:dyDescent="0.25">
      <c r="A991" s="59"/>
      <c r="B991" s="59"/>
      <c r="C991" s="59"/>
      <c r="D991" s="59"/>
      <c r="E991" s="59"/>
      <c r="F991" s="59"/>
      <c r="G991" s="59"/>
      <c r="H991" s="59"/>
      <c r="I991" s="59"/>
      <c r="J991" s="59"/>
      <c r="K991" s="59"/>
      <c r="L991" s="59"/>
      <c r="M991" s="59"/>
      <c r="N991" s="59"/>
      <c r="O991" s="59"/>
      <c r="P991" s="59"/>
      <c r="Q991" s="59"/>
      <c r="R991" s="59"/>
      <c r="S991" s="59"/>
      <c r="T991" s="59"/>
      <c r="U991" s="59"/>
      <c r="V991" s="59"/>
      <c r="W991" s="59"/>
      <c r="X991" s="59"/>
      <c r="Y991" s="59"/>
      <c r="Z991" s="59"/>
      <c r="AA991" s="59"/>
      <c r="AB991" s="59"/>
      <c r="AC991" s="59"/>
      <c r="AD991" s="59"/>
      <c r="AE991" s="59"/>
      <c r="AF991" s="59"/>
      <c r="AG991" s="59"/>
      <c r="AH991" s="59"/>
      <c r="AI991" s="59"/>
      <c r="AJ991" s="59"/>
      <c r="AK991" s="59"/>
      <c r="AL991" s="59"/>
      <c r="AM991" s="59"/>
    </row>
    <row r="992" spans="1:39" ht="15.75" customHeight="1" x14ac:dyDescent="0.25">
      <c r="A992" s="59"/>
      <c r="B992" s="59"/>
      <c r="C992" s="59"/>
      <c r="D992" s="59"/>
      <c r="E992" s="59"/>
      <c r="F992" s="59"/>
      <c r="G992" s="59"/>
      <c r="H992" s="59"/>
      <c r="I992" s="59"/>
      <c r="J992" s="59"/>
      <c r="K992" s="59"/>
      <c r="L992" s="59"/>
      <c r="M992" s="59"/>
      <c r="N992" s="59"/>
      <c r="O992" s="59"/>
      <c r="P992" s="59"/>
      <c r="Q992" s="59"/>
      <c r="R992" s="59"/>
      <c r="S992" s="59"/>
      <c r="T992" s="59"/>
      <c r="U992" s="59"/>
      <c r="V992" s="59"/>
      <c r="W992" s="59"/>
      <c r="X992" s="59"/>
      <c r="Y992" s="59"/>
      <c r="Z992" s="59"/>
      <c r="AA992" s="59"/>
      <c r="AB992" s="59"/>
      <c r="AC992" s="59"/>
      <c r="AD992" s="59"/>
      <c r="AE992" s="59"/>
      <c r="AF992" s="59"/>
      <c r="AG992" s="59"/>
      <c r="AH992" s="59"/>
      <c r="AI992" s="59"/>
      <c r="AJ992" s="59"/>
      <c r="AK992" s="59"/>
      <c r="AL992" s="59"/>
      <c r="AM992" s="59"/>
    </row>
    <row r="993" spans="1:39" ht="15.75" customHeight="1" x14ac:dyDescent="0.25">
      <c r="A993" s="59"/>
      <c r="B993" s="59"/>
      <c r="C993" s="59"/>
      <c r="D993" s="59"/>
      <c r="E993" s="59"/>
      <c r="F993" s="59"/>
      <c r="G993" s="59"/>
      <c r="H993" s="59"/>
      <c r="I993" s="59"/>
      <c r="J993" s="59"/>
      <c r="K993" s="59"/>
      <c r="L993" s="59"/>
      <c r="M993" s="59"/>
      <c r="N993" s="59"/>
      <c r="O993" s="59"/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59"/>
      <c r="AA993" s="59"/>
      <c r="AB993" s="59"/>
      <c r="AC993" s="59"/>
      <c r="AD993" s="59"/>
      <c r="AE993" s="59"/>
      <c r="AF993" s="59"/>
      <c r="AG993" s="59"/>
      <c r="AH993" s="59"/>
      <c r="AI993" s="59"/>
      <c r="AJ993" s="59"/>
      <c r="AK993" s="59"/>
      <c r="AL993" s="59"/>
      <c r="AM993" s="59"/>
    </row>
    <row r="994" spans="1:39" ht="15.75" customHeight="1" x14ac:dyDescent="0.25">
      <c r="A994" s="59"/>
      <c r="B994" s="59"/>
      <c r="C994" s="59"/>
      <c r="D994" s="59"/>
      <c r="E994" s="59"/>
      <c r="F994" s="59"/>
      <c r="G994" s="59"/>
      <c r="H994" s="59"/>
      <c r="I994" s="59"/>
      <c r="J994" s="59"/>
      <c r="K994" s="59"/>
      <c r="L994" s="59"/>
      <c r="M994" s="59"/>
      <c r="N994" s="59"/>
      <c r="O994" s="59"/>
      <c r="P994" s="59"/>
      <c r="Q994" s="59"/>
      <c r="R994" s="59"/>
      <c r="S994" s="59"/>
      <c r="T994" s="59"/>
      <c r="U994" s="59"/>
      <c r="V994" s="59"/>
      <c r="W994" s="59"/>
      <c r="X994" s="59"/>
      <c r="Y994" s="59"/>
      <c r="Z994" s="59"/>
      <c r="AA994" s="59"/>
      <c r="AB994" s="59"/>
      <c r="AC994" s="59"/>
      <c r="AD994" s="59"/>
      <c r="AE994" s="59"/>
      <c r="AF994" s="59"/>
      <c r="AG994" s="59"/>
      <c r="AH994" s="59"/>
      <c r="AI994" s="59"/>
      <c r="AJ994" s="59"/>
      <c r="AK994" s="59"/>
      <c r="AL994" s="59"/>
      <c r="AM994" s="59"/>
    </row>
    <row r="995" spans="1:39" ht="15.75" customHeight="1" x14ac:dyDescent="0.25">
      <c r="A995" s="59"/>
      <c r="B995" s="59"/>
      <c r="C995" s="59"/>
      <c r="D995" s="59"/>
      <c r="E995" s="59"/>
      <c r="F995" s="59"/>
      <c r="G995" s="59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59"/>
      <c r="U995" s="59"/>
      <c r="V995" s="59"/>
      <c r="W995" s="59"/>
      <c r="X995" s="59"/>
      <c r="Y995" s="59"/>
      <c r="Z995" s="59"/>
      <c r="AA995" s="59"/>
      <c r="AB995" s="59"/>
      <c r="AC995" s="59"/>
      <c r="AD995" s="59"/>
      <c r="AE995" s="59"/>
      <c r="AF995" s="59"/>
      <c r="AG995" s="59"/>
      <c r="AH995" s="59"/>
      <c r="AI995" s="59"/>
      <c r="AJ995" s="59"/>
      <c r="AK995" s="59"/>
      <c r="AL995" s="59"/>
      <c r="AM995" s="59"/>
    </row>
    <row r="996" spans="1:39" ht="15.75" customHeight="1" x14ac:dyDescent="0.25">
      <c r="A996" s="59"/>
      <c r="B996" s="59"/>
      <c r="C996" s="59"/>
      <c r="D996" s="59"/>
      <c r="E996" s="59"/>
      <c r="F996" s="59"/>
      <c r="G996" s="59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59"/>
      <c r="U996" s="59"/>
      <c r="V996" s="59"/>
      <c r="W996" s="59"/>
      <c r="X996" s="59"/>
      <c r="Y996" s="59"/>
      <c r="Z996" s="59"/>
      <c r="AA996" s="59"/>
      <c r="AB996" s="59"/>
      <c r="AC996" s="59"/>
      <c r="AD996" s="59"/>
      <c r="AE996" s="59"/>
      <c r="AF996" s="59"/>
      <c r="AG996" s="59"/>
      <c r="AH996" s="59"/>
      <c r="AI996" s="59"/>
      <c r="AJ996" s="59"/>
      <c r="AK996" s="59"/>
      <c r="AL996" s="59"/>
      <c r="AM996" s="59"/>
    </row>
    <row r="997" spans="1:39" ht="15.75" customHeight="1" x14ac:dyDescent="0.25">
      <c r="A997" s="59"/>
      <c r="B997" s="59"/>
      <c r="C997" s="59"/>
      <c r="D997" s="59"/>
      <c r="E997" s="59"/>
      <c r="F997" s="59"/>
      <c r="G997" s="59"/>
      <c r="H997" s="59"/>
      <c r="I997" s="59"/>
      <c r="J997" s="59"/>
      <c r="K997" s="59"/>
      <c r="L997" s="59"/>
      <c r="M997" s="59"/>
      <c r="N997" s="59"/>
      <c r="O997" s="59"/>
      <c r="P997" s="59"/>
      <c r="Q997" s="59"/>
      <c r="R997" s="59"/>
      <c r="S997" s="59"/>
      <c r="T997" s="59"/>
      <c r="U997" s="59"/>
      <c r="V997" s="59"/>
      <c r="W997" s="59"/>
      <c r="X997" s="59"/>
      <c r="Y997" s="59"/>
      <c r="Z997" s="59"/>
      <c r="AA997" s="59"/>
      <c r="AB997" s="59"/>
      <c r="AC997" s="59"/>
      <c r="AD997" s="59"/>
      <c r="AE997" s="59"/>
      <c r="AF997" s="59"/>
      <c r="AG997" s="59"/>
      <c r="AH997" s="59"/>
      <c r="AI997" s="59"/>
      <c r="AJ997" s="59"/>
      <c r="AK997" s="59"/>
      <c r="AL997" s="59"/>
      <c r="AM997" s="59"/>
    </row>
    <row r="998" spans="1:39" ht="15.75" customHeight="1" x14ac:dyDescent="0.25">
      <c r="A998" s="59"/>
      <c r="B998" s="59"/>
      <c r="C998" s="59"/>
      <c r="D998" s="59"/>
      <c r="E998" s="59"/>
      <c r="F998" s="59"/>
      <c r="G998" s="59"/>
      <c r="H998" s="59"/>
      <c r="I998" s="59"/>
      <c r="J998" s="59"/>
      <c r="K998" s="59"/>
      <c r="L998" s="59"/>
      <c r="M998" s="59"/>
      <c r="N998" s="59"/>
      <c r="O998" s="59"/>
      <c r="P998" s="59"/>
      <c r="Q998" s="59"/>
      <c r="R998" s="59"/>
      <c r="S998" s="59"/>
      <c r="T998" s="59"/>
      <c r="U998" s="59"/>
      <c r="V998" s="59"/>
      <c r="W998" s="59"/>
      <c r="X998" s="59"/>
      <c r="Y998" s="59"/>
      <c r="Z998" s="59"/>
      <c r="AA998" s="59"/>
      <c r="AB998" s="59"/>
      <c r="AC998" s="59"/>
      <c r="AD998" s="59"/>
      <c r="AE998" s="59"/>
      <c r="AF998" s="59"/>
      <c r="AG998" s="59"/>
      <c r="AH998" s="59"/>
      <c r="AI998" s="59"/>
      <c r="AJ998" s="59"/>
      <c r="AK998" s="59"/>
      <c r="AL998" s="59"/>
      <c r="AM998" s="59"/>
    </row>
    <row r="999" spans="1:39" ht="15.75" customHeight="1" x14ac:dyDescent="0.25">
      <c r="A999" s="59"/>
      <c r="B999" s="59"/>
      <c r="C999" s="59"/>
      <c r="D999" s="59"/>
      <c r="E999" s="59"/>
      <c r="F999" s="59"/>
      <c r="G999" s="59"/>
      <c r="H999" s="59"/>
      <c r="I999" s="59"/>
      <c r="J999" s="59"/>
      <c r="K999" s="59"/>
      <c r="L999" s="59"/>
      <c r="M999" s="59"/>
      <c r="N999" s="59"/>
      <c r="O999" s="59"/>
      <c r="P999" s="59"/>
      <c r="Q999" s="59"/>
      <c r="R999" s="59"/>
      <c r="S999" s="59"/>
      <c r="T999" s="59"/>
      <c r="U999" s="59"/>
      <c r="V999" s="59"/>
      <c r="W999" s="59"/>
      <c r="X999" s="59"/>
      <c r="Y999" s="59"/>
      <c r="Z999" s="59"/>
      <c r="AA999" s="59"/>
      <c r="AB999" s="59"/>
      <c r="AC999" s="59"/>
      <c r="AD999" s="59"/>
      <c r="AE999" s="59"/>
      <c r="AF999" s="59"/>
      <c r="AG999" s="59"/>
      <c r="AH999" s="59"/>
      <c r="AI999" s="59"/>
      <c r="AJ999" s="59"/>
      <c r="AK999" s="59"/>
      <c r="AL999" s="59"/>
      <c r="AM999" s="59"/>
    </row>
    <row r="1000" spans="1:39" ht="15.75" customHeight="1" x14ac:dyDescent="0.25">
      <c r="A1000" s="59"/>
      <c r="B1000" s="59"/>
      <c r="C1000" s="59"/>
      <c r="D1000" s="59"/>
      <c r="E1000" s="59"/>
      <c r="F1000" s="59"/>
      <c r="G1000" s="59"/>
      <c r="H1000" s="59"/>
      <c r="I1000" s="59"/>
      <c r="J1000" s="59"/>
      <c r="K1000" s="59"/>
      <c r="L1000" s="59"/>
      <c r="M1000" s="59"/>
      <c r="N1000" s="59"/>
      <c r="O1000" s="59"/>
      <c r="P1000" s="59"/>
      <c r="Q1000" s="59"/>
      <c r="R1000" s="59"/>
      <c r="S1000" s="59"/>
      <c r="T1000" s="59"/>
      <c r="U1000" s="59"/>
      <c r="V1000" s="59"/>
      <c r="W1000" s="59"/>
      <c r="X1000" s="59"/>
      <c r="Y1000" s="59"/>
      <c r="Z1000" s="59"/>
      <c r="AA1000" s="59"/>
      <c r="AB1000" s="59"/>
      <c r="AC1000" s="59"/>
      <c r="AD1000" s="59"/>
      <c r="AE1000" s="59"/>
      <c r="AF1000" s="59"/>
      <c r="AG1000" s="59"/>
      <c r="AH1000" s="59"/>
      <c r="AI1000" s="59"/>
      <c r="AJ1000" s="59"/>
      <c r="AK1000" s="59"/>
      <c r="AL1000" s="59"/>
      <c r="AM1000" s="59"/>
    </row>
    <row r="1001" spans="1:39" ht="15.75" customHeight="1" x14ac:dyDescent="0.25">
      <c r="A1001" s="59"/>
      <c r="B1001" s="59"/>
      <c r="C1001" s="59"/>
      <c r="D1001" s="59"/>
      <c r="E1001" s="59"/>
      <c r="F1001" s="59"/>
      <c r="G1001" s="59"/>
      <c r="H1001" s="59"/>
      <c r="I1001" s="59"/>
      <c r="J1001" s="59"/>
      <c r="K1001" s="59"/>
      <c r="L1001" s="59"/>
      <c r="M1001" s="59"/>
      <c r="N1001" s="59"/>
      <c r="O1001" s="59"/>
      <c r="P1001" s="59"/>
      <c r="Q1001" s="59"/>
      <c r="R1001" s="59"/>
      <c r="S1001" s="59"/>
      <c r="T1001" s="59"/>
      <c r="U1001" s="59"/>
      <c r="V1001" s="59"/>
      <c r="W1001" s="59"/>
      <c r="X1001" s="59"/>
      <c r="Y1001" s="59"/>
      <c r="Z1001" s="59"/>
      <c r="AA1001" s="59"/>
      <c r="AB1001" s="59"/>
      <c r="AC1001" s="59"/>
      <c r="AD1001" s="59"/>
      <c r="AE1001" s="59"/>
      <c r="AF1001" s="59"/>
      <c r="AG1001" s="59"/>
      <c r="AH1001" s="59"/>
      <c r="AI1001" s="59"/>
      <c r="AJ1001" s="59"/>
      <c r="AK1001" s="59"/>
      <c r="AL1001" s="59"/>
      <c r="AM1001" s="59"/>
    </row>
    <row r="1002" spans="1:39" ht="15.75" customHeight="1" x14ac:dyDescent="0.25">
      <c r="A1002" s="59"/>
      <c r="B1002" s="59"/>
      <c r="C1002" s="59"/>
      <c r="D1002" s="59"/>
      <c r="E1002" s="59"/>
      <c r="F1002" s="59"/>
      <c r="G1002" s="59"/>
      <c r="H1002" s="59"/>
      <c r="I1002" s="59"/>
      <c r="J1002" s="59"/>
      <c r="K1002" s="59"/>
      <c r="L1002" s="59"/>
      <c r="M1002" s="59"/>
      <c r="N1002" s="59"/>
      <c r="O1002" s="59"/>
      <c r="P1002" s="59"/>
      <c r="Q1002" s="59"/>
      <c r="R1002" s="59"/>
      <c r="S1002" s="59"/>
      <c r="T1002" s="59"/>
      <c r="U1002" s="59"/>
      <c r="V1002" s="59"/>
      <c r="W1002" s="59"/>
      <c r="X1002" s="59"/>
      <c r="Y1002" s="59"/>
      <c r="Z1002" s="59"/>
      <c r="AA1002" s="59"/>
      <c r="AB1002" s="59"/>
      <c r="AC1002" s="59"/>
      <c r="AD1002" s="59"/>
      <c r="AE1002" s="59"/>
      <c r="AF1002" s="59"/>
      <c r="AG1002" s="59"/>
      <c r="AH1002" s="59"/>
      <c r="AI1002" s="59"/>
      <c r="AJ1002" s="59"/>
      <c r="AK1002" s="59"/>
      <c r="AL1002" s="59"/>
      <c r="AM1002" s="59"/>
    </row>
    <row r="1003" spans="1:39" ht="15.75" customHeight="1" x14ac:dyDescent="0.25">
      <c r="A1003" s="59"/>
      <c r="B1003" s="59"/>
      <c r="C1003" s="59"/>
      <c r="D1003" s="59"/>
      <c r="E1003" s="59"/>
      <c r="F1003" s="59"/>
      <c r="G1003" s="59"/>
      <c r="H1003" s="59"/>
      <c r="I1003" s="59"/>
      <c r="J1003" s="59"/>
      <c r="K1003" s="59"/>
      <c r="L1003" s="59"/>
      <c r="M1003" s="59"/>
      <c r="N1003" s="59"/>
      <c r="O1003" s="59"/>
      <c r="P1003" s="59"/>
      <c r="Q1003" s="59"/>
      <c r="R1003" s="59"/>
      <c r="S1003" s="59"/>
      <c r="T1003" s="59"/>
      <c r="U1003" s="59"/>
      <c r="V1003" s="59"/>
      <c r="W1003" s="59"/>
      <c r="X1003" s="59"/>
      <c r="Y1003" s="59"/>
      <c r="Z1003" s="59"/>
      <c r="AA1003" s="59"/>
      <c r="AB1003" s="59"/>
      <c r="AC1003" s="59"/>
      <c r="AD1003" s="59"/>
      <c r="AE1003" s="59"/>
      <c r="AF1003" s="59"/>
      <c r="AG1003" s="59"/>
      <c r="AH1003" s="59"/>
      <c r="AI1003" s="59"/>
      <c r="AJ1003" s="59"/>
      <c r="AK1003" s="59"/>
      <c r="AL1003" s="59"/>
      <c r="AM1003" s="59"/>
    </row>
    <row r="1004" spans="1:39" ht="15.75" customHeight="1" x14ac:dyDescent="0.25">
      <c r="A1004" s="59"/>
      <c r="B1004" s="59"/>
      <c r="C1004" s="59"/>
      <c r="D1004" s="59"/>
      <c r="E1004" s="59"/>
      <c r="F1004" s="59"/>
      <c r="G1004" s="59"/>
      <c r="H1004" s="59"/>
      <c r="I1004" s="59"/>
      <c r="J1004" s="59"/>
      <c r="K1004" s="59"/>
      <c r="L1004" s="59"/>
      <c r="M1004" s="59"/>
      <c r="N1004" s="59"/>
      <c r="O1004" s="59"/>
      <c r="P1004" s="59"/>
      <c r="Q1004" s="59"/>
      <c r="R1004" s="59"/>
      <c r="S1004" s="59"/>
      <c r="T1004" s="59"/>
      <c r="U1004" s="59"/>
      <c r="V1004" s="59"/>
      <c r="W1004" s="59"/>
      <c r="X1004" s="59"/>
      <c r="Y1004" s="59"/>
      <c r="Z1004" s="59"/>
      <c r="AA1004" s="59"/>
      <c r="AB1004" s="59"/>
      <c r="AC1004" s="59"/>
      <c r="AD1004" s="59"/>
      <c r="AE1004" s="59"/>
      <c r="AF1004" s="59"/>
      <c r="AG1004" s="59"/>
      <c r="AH1004" s="59"/>
      <c r="AI1004" s="59"/>
      <c r="AJ1004" s="59"/>
      <c r="AK1004" s="59"/>
      <c r="AL1004" s="59"/>
      <c r="AM1004" s="59"/>
    </row>
    <row r="1005" spans="1:39" ht="15.75" customHeight="1" x14ac:dyDescent="0.25">
      <c r="A1005" s="59"/>
      <c r="B1005" s="59"/>
      <c r="C1005" s="59"/>
      <c r="D1005" s="59"/>
      <c r="E1005" s="59"/>
      <c r="F1005" s="59"/>
      <c r="G1005" s="59"/>
      <c r="H1005" s="59"/>
      <c r="I1005" s="59"/>
      <c r="J1005" s="59"/>
      <c r="K1005" s="59"/>
      <c r="L1005" s="59"/>
      <c r="M1005" s="59"/>
      <c r="N1005" s="59"/>
      <c r="O1005" s="59"/>
      <c r="P1005" s="59"/>
      <c r="Q1005" s="59"/>
      <c r="R1005" s="59"/>
      <c r="S1005" s="59"/>
      <c r="T1005" s="59"/>
      <c r="U1005" s="59"/>
      <c r="V1005" s="59"/>
      <c r="W1005" s="59"/>
      <c r="X1005" s="59"/>
      <c r="Y1005" s="59"/>
      <c r="Z1005" s="59"/>
      <c r="AA1005" s="59"/>
      <c r="AB1005" s="59"/>
      <c r="AC1005" s="59"/>
      <c r="AD1005" s="59"/>
      <c r="AE1005" s="59"/>
      <c r="AF1005" s="59"/>
      <c r="AG1005" s="59"/>
      <c r="AH1005" s="59"/>
      <c r="AI1005" s="59"/>
      <c r="AJ1005" s="59"/>
      <c r="AK1005" s="59"/>
      <c r="AL1005" s="59"/>
      <c r="AM1005" s="59"/>
    </row>
    <row r="1006" spans="1:39" ht="15.75" customHeight="1" x14ac:dyDescent="0.25">
      <c r="A1006" s="59"/>
      <c r="B1006" s="59"/>
      <c r="C1006" s="59"/>
      <c r="D1006" s="59"/>
      <c r="E1006" s="59"/>
      <c r="F1006" s="59"/>
      <c r="G1006" s="59"/>
      <c r="H1006" s="59"/>
      <c r="I1006" s="59"/>
      <c r="J1006" s="59"/>
      <c r="K1006" s="59"/>
      <c r="L1006" s="59"/>
      <c r="M1006" s="59"/>
      <c r="N1006" s="59"/>
      <c r="O1006" s="59"/>
      <c r="P1006" s="59"/>
      <c r="Q1006" s="59"/>
      <c r="R1006" s="59"/>
      <c r="S1006" s="59"/>
      <c r="T1006" s="59"/>
      <c r="U1006" s="59"/>
      <c r="V1006" s="59"/>
      <c r="W1006" s="59"/>
      <c r="X1006" s="59"/>
      <c r="Y1006" s="59"/>
      <c r="Z1006" s="59"/>
      <c r="AA1006" s="59"/>
      <c r="AB1006" s="59"/>
      <c r="AC1006" s="59"/>
      <c r="AD1006" s="59"/>
      <c r="AE1006" s="59"/>
      <c r="AF1006" s="59"/>
      <c r="AG1006" s="59"/>
      <c r="AH1006" s="59"/>
      <c r="AI1006" s="59"/>
      <c r="AJ1006" s="59"/>
      <c r="AK1006" s="59"/>
      <c r="AL1006" s="59"/>
      <c r="AM1006" s="59"/>
    </row>
    <row r="1007" spans="1:39" ht="15.75" customHeight="1" x14ac:dyDescent="0.25">
      <c r="A1007" s="59"/>
      <c r="B1007" s="59"/>
      <c r="C1007" s="59"/>
      <c r="D1007" s="59"/>
      <c r="E1007" s="59"/>
      <c r="F1007" s="59"/>
      <c r="G1007" s="59"/>
      <c r="H1007" s="59"/>
      <c r="I1007" s="59"/>
      <c r="J1007" s="59"/>
      <c r="K1007" s="59"/>
      <c r="L1007" s="59"/>
      <c r="M1007" s="59"/>
      <c r="N1007" s="59"/>
      <c r="O1007" s="59"/>
      <c r="P1007" s="59"/>
      <c r="Q1007" s="59"/>
      <c r="R1007" s="59"/>
      <c r="S1007" s="59"/>
      <c r="T1007" s="59"/>
      <c r="U1007" s="59"/>
      <c r="V1007" s="59"/>
      <c r="W1007" s="59"/>
      <c r="X1007" s="59"/>
      <c r="Y1007" s="59"/>
      <c r="Z1007" s="59"/>
      <c r="AA1007" s="59"/>
      <c r="AB1007" s="59"/>
      <c r="AC1007" s="59"/>
      <c r="AD1007" s="59"/>
      <c r="AE1007" s="59"/>
      <c r="AF1007" s="59"/>
      <c r="AG1007" s="59"/>
      <c r="AH1007" s="59"/>
      <c r="AI1007" s="59"/>
      <c r="AJ1007" s="59"/>
      <c r="AK1007" s="59"/>
      <c r="AL1007" s="59"/>
      <c r="AM1007" s="59"/>
    </row>
    <row r="1008" spans="1:39" ht="15.75" customHeight="1" x14ac:dyDescent="0.25">
      <c r="A1008" s="59"/>
      <c r="B1008" s="59"/>
      <c r="C1008" s="59"/>
      <c r="D1008" s="59"/>
      <c r="E1008" s="59"/>
      <c r="F1008" s="59"/>
      <c r="G1008" s="59"/>
      <c r="H1008" s="59"/>
      <c r="I1008" s="59"/>
      <c r="J1008" s="59"/>
      <c r="K1008" s="59"/>
      <c r="L1008" s="59"/>
      <c r="M1008" s="59"/>
      <c r="N1008" s="59"/>
      <c r="O1008" s="59"/>
      <c r="P1008" s="59"/>
      <c r="Q1008" s="59"/>
      <c r="R1008" s="59"/>
      <c r="S1008" s="59"/>
      <c r="T1008" s="59"/>
      <c r="U1008" s="59"/>
      <c r="V1008" s="59"/>
      <c r="W1008" s="59"/>
      <c r="X1008" s="59"/>
      <c r="Y1008" s="59"/>
      <c r="Z1008" s="59"/>
      <c r="AA1008" s="59"/>
      <c r="AB1008" s="59"/>
      <c r="AC1008" s="59"/>
      <c r="AD1008" s="59"/>
      <c r="AE1008" s="59"/>
      <c r="AF1008" s="59"/>
      <c r="AG1008" s="59"/>
      <c r="AH1008" s="59"/>
      <c r="AI1008" s="59"/>
      <c r="AJ1008" s="59"/>
      <c r="AK1008" s="59"/>
      <c r="AL1008" s="59"/>
      <c r="AM1008" s="59"/>
    </row>
    <row r="1009" spans="1:39" ht="15.75" customHeight="1" x14ac:dyDescent="0.25">
      <c r="A1009" s="59"/>
      <c r="B1009" s="59"/>
      <c r="C1009" s="59"/>
      <c r="D1009" s="59"/>
      <c r="E1009" s="59"/>
      <c r="F1009" s="59"/>
      <c r="G1009" s="59"/>
      <c r="H1009" s="59"/>
      <c r="I1009" s="59"/>
      <c r="J1009" s="59"/>
      <c r="K1009" s="59"/>
      <c r="L1009" s="59"/>
      <c r="M1009" s="59"/>
      <c r="N1009" s="59"/>
      <c r="O1009" s="59"/>
      <c r="P1009" s="59"/>
      <c r="Q1009" s="59"/>
      <c r="R1009" s="59"/>
      <c r="S1009" s="59"/>
      <c r="T1009" s="59"/>
      <c r="U1009" s="59"/>
      <c r="V1009" s="59"/>
      <c r="W1009" s="59"/>
      <c r="X1009" s="59"/>
      <c r="Y1009" s="59"/>
      <c r="Z1009" s="59"/>
      <c r="AA1009" s="59"/>
      <c r="AB1009" s="59"/>
      <c r="AC1009" s="59"/>
      <c r="AD1009" s="59"/>
      <c r="AE1009" s="59"/>
      <c r="AF1009" s="59"/>
      <c r="AG1009" s="59"/>
      <c r="AH1009" s="59"/>
      <c r="AI1009" s="59"/>
      <c r="AJ1009" s="59"/>
      <c r="AK1009" s="59"/>
      <c r="AL1009" s="59"/>
      <c r="AM1009" s="59"/>
    </row>
    <row r="1010" spans="1:39" ht="15.75" customHeight="1" x14ac:dyDescent="0.25">
      <c r="A1010" s="59"/>
      <c r="B1010" s="59"/>
      <c r="C1010" s="59"/>
      <c r="D1010" s="59"/>
      <c r="E1010" s="59"/>
      <c r="F1010" s="59"/>
      <c r="G1010" s="59"/>
      <c r="H1010" s="59"/>
      <c r="I1010" s="59"/>
      <c r="J1010" s="59"/>
      <c r="K1010" s="59"/>
      <c r="L1010" s="59"/>
      <c r="M1010" s="59"/>
      <c r="N1010" s="59"/>
      <c r="O1010" s="59"/>
      <c r="P1010" s="59"/>
      <c r="Q1010" s="59"/>
      <c r="R1010" s="59"/>
      <c r="S1010" s="59"/>
      <c r="T1010" s="59"/>
      <c r="U1010" s="59"/>
      <c r="V1010" s="59"/>
      <c r="W1010" s="59"/>
      <c r="X1010" s="59"/>
      <c r="Y1010" s="59"/>
      <c r="Z1010" s="59"/>
      <c r="AA1010" s="59"/>
      <c r="AB1010" s="59"/>
      <c r="AC1010" s="59"/>
      <c r="AD1010" s="59"/>
      <c r="AE1010" s="59"/>
      <c r="AF1010" s="59"/>
      <c r="AG1010" s="59"/>
      <c r="AH1010" s="59"/>
      <c r="AI1010" s="59"/>
      <c r="AJ1010" s="59"/>
      <c r="AK1010" s="59"/>
      <c r="AL1010" s="59"/>
      <c r="AM1010" s="59"/>
    </row>
    <row r="1011" spans="1:39" ht="15.75" customHeight="1" x14ac:dyDescent="0.25">
      <c r="A1011" s="59"/>
      <c r="B1011" s="59"/>
      <c r="C1011" s="59"/>
      <c r="D1011" s="59"/>
      <c r="E1011" s="59"/>
      <c r="F1011" s="59"/>
      <c r="G1011" s="59"/>
      <c r="H1011" s="59"/>
      <c r="I1011" s="59"/>
      <c r="J1011" s="59"/>
      <c r="K1011" s="59"/>
      <c r="L1011" s="59"/>
      <c r="M1011" s="59"/>
      <c r="N1011" s="59"/>
      <c r="O1011" s="59"/>
      <c r="P1011" s="59"/>
      <c r="Q1011" s="59"/>
      <c r="R1011" s="59"/>
      <c r="S1011" s="59"/>
      <c r="T1011" s="59"/>
      <c r="U1011" s="59"/>
      <c r="V1011" s="59"/>
      <c r="W1011" s="59"/>
      <c r="X1011" s="59"/>
      <c r="Y1011" s="59"/>
      <c r="Z1011" s="59"/>
      <c r="AA1011" s="59"/>
      <c r="AB1011" s="59"/>
      <c r="AC1011" s="59"/>
      <c r="AD1011" s="59"/>
      <c r="AE1011" s="59"/>
      <c r="AF1011" s="59"/>
      <c r="AG1011" s="59"/>
      <c r="AH1011" s="59"/>
      <c r="AI1011" s="59"/>
      <c r="AJ1011" s="59"/>
      <c r="AK1011" s="59"/>
      <c r="AL1011" s="59"/>
      <c r="AM1011" s="59"/>
    </row>
    <row r="1012" spans="1:39" ht="15.75" customHeight="1" x14ac:dyDescent="0.25">
      <c r="A1012" s="59"/>
      <c r="B1012" s="59"/>
      <c r="C1012" s="59"/>
      <c r="D1012" s="59"/>
      <c r="E1012" s="59"/>
      <c r="F1012" s="59"/>
      <c r="G1012" s="59"/>
      <c r="H1012" s="59"/>
      <c r="I1012" s="59"/>
      <c r="J1012" s="59"/>
      <c r="K1012" s="59"/>
      <c r="L1012" s="59"/>
      <c r="M1012" s="59"/>
      <c r="N1012" s="59"/>
      <c r="O1012" s="59"/>
      <c r="P1012" s="59"/>
      <c r="Q1012" s="59"/>
      <c r="R1012" s="59"/>
      <c r="S1012" s="59"/>
      <c r="T1012" s="59"/>
      <c r="U1012" s="59"/>
      <c r="V1012" s="59"/>
      <c r="W1012" s="59"/>
      <c r="X1012" s="59"/>
      <c r="Y1012" s="59"/>
      <c r="Z1012" s="59"/>
      <c r="AA1012" s="59"/>
      <c r="AB1012" s="59"/>
      <c r="AC1012" s="59"/>
      <c r="AD1012" s="59"/>
      <c r="AE1012" s="59"/>
      <c r="AF1012" s="59"/>
      <c r="AG1012" s="59"/>
      <c r="AH1012" s="59"/>
      <c r="AI1012" s="59"/>
      <c r="AJ1012" s="59"/>
      <c r="AK1012" s="59"/>
      <c r="AL1012" s="59"/>
      <c r="AM1012" s="59"/>
    </row>
    <row r="1013" spans="1:39" ht="15.75" customHeight="1" x14ac:dyDescent="0.25">
      <c r="A1013" s="59"/>
      <c r="B1013" s="59"/>
      <c r="C1013" s="59"/>
      <c r="D1013" s="59"/>
      <c r="E1013" s="59"/>
      <c r="F1013" s="59"/>
      <c r="G1013" s="59"/>
      <c r="H1013" s="59"/>
      <c r="I1013" s="59"/>
      <c r="J1013" s="59"/>
      <c r="K1013" s="59"/>
      <c r="L1013" s="59"/>
      <c r="M1013" s="59"/>
      <c r="N1013" s="59"/>
      <c r="O1013" s="59"/>
      <c r="P1013" s="59"/>
      <c r="Q1013" s="59"/>
      <c r="R1013" s="59"/>
      <c r="S1013" s="59"/>
      <c r="T1013" s="59"/>
      <c r="U1013" s="59"/>
      <c r="V1013" s="59"/>
      <c r="W1013" s="59"/>
      <c r="X1013" s="59"/>
      <c r="Y1013" s="59"/>
      <c r="Z1013" s="59"/>
      <c r="AA1013" s="59"/>
      <c r="AB1013" s="59"/>
      <c r="AC1013" s="59"/>
      <c r="AD1013" s="59"/>
      <c r="AE1013" s="59"/>
      <c r="AF1013" s="59"/>
      <c r="AG1013" s="59"/>
      <c r="AH1013" s="59"/>
      <c r="AI1013" s="59"/>
      <c r="AJ1013" s="59"/>
      <c r="AK1013" s="59"/>
      <c r="AL1013" s="59"/>
      <c r="AM1013" s="59"/>
    </row>
    <row r="1014" spans="1:39" ht="15.75" customHeight="1" x14ac:dyDescent="0.25">
      <c r="A1014" s="59"/>
      <c r="B1014" s="59"/>
      <c r="C1014" s="59"/>
      <c r="D1014" s="59"/>
      <c r="E1014" s="59"/>
      <c r="F1014" s="59"/>
      <c r="G1014" s="59"/>
      <c r="H1014" s="59"/>
      <c r="I1014" s="59"/>
      <c r="J1014" s="59"/>
      <c r="K1014" s="59"/>
      <c r="L1014" s="59"/>
      <c r="M1014" s="59"/>
      <c r="N1014" s="59"/>
      <c r="O1014" s="59"/>
      <c r="P1014" s="59"/>
      <c r="Q1014" s="59"/>
      <c r="R1014" s="59"/>
      <c r="S1014" s="59"/>
      <c r="T1014" s="59"/>
      <c r="U1014" s="59"/>
      <c r="V1014" s="59"/>
      <c r="W1014" s="59"/>
      <c r="X1014" s="59"/>
      <c r="Y1014" s="59"/>
      <c r="Z1014" s="59"/>
      <c r="AA1014" s="59"/>
      <c r="AB1014" s="59"/>
      <c r="AC1014" s="59"/>
      <c r="AD1014" s="59"/>
      <c r="AE1014" s="59"/>
      <c r="AF1014" s="59"/>
      <c r="AG1014" s="59"/>
      <c r="AH1014" s="59"/>
      <c r="AI1014" s="59"/>
      <c r="AJ1014" s="59"/>
      <c r="AK1014" s="59"/>
      <c r="AL1014" s="59"/>
      <c r="AM1014" s="59"/>
    </row>
    <row r="1015" spans="1:39" ht="15.75" customHeight="1" x14ac:dyDescent="0.25">
      <c r="A1015" s="59"/>
      <c r="B1015" s="59"/>
      <c r="C1015" s="59"/>
      <c r="D1015" s="59"/>
      <c r="E1015" s="59"/>
      <c r="F1015" s="59"/>
      <c r="G1015" s="59"/>
      <c r="H1015" s="59"/>
      <c r="I1015" s="59"/>
      <c r="J1015" s="59"/>
      <c r="K1015" s="59"/>
      <c r="L1015" s="59"/>
      <c r="M1015" s="59"/>
      <c r="N1015" s="59"/>
      <c r="O1015" s="59"/>
      <c r="P1015" s="59"/>
      <c r="Q1015" s="59"/>
      <c r="R1015" s="59"/>
      <c r="S1015" s="59"/>
      <c r="T1015" s="59"/>
      <c r="U1015" s="59"/>
      <c r="V1015" s="59"/>
      <c r="W1015" s="59"/>
      <c r="X1015" s="59"/>
      <c r="Y1015" s="59"/>
      <c r="Z1015" s="59"/>
      <c r="AA1015" s="59"/>
      <c r="AB1015" s="59"/>
      <c r="AC1015" s="59"/>
      <c r="AD1015" s="59"/>
      <c r="AE1015" s="59"/>
      <c r="AF1015" s="59"/>
      <c r="AG1015" s="59"/>
      <c r="AH1015" s="59"/>
      <c r="AI1015" s="59"/>
      <c r="AJ1015" s="59"/>
      <c r="AK1015" s="59"/>
      <c r="AL1015" s="59"/>
      <c r="AM1015" s="59"/>
    </row>
  </sheetData>
  <mergeCells count="28">
    <mergeCell ref="AG9:AH9"/>
    <mergeCell ref="AI9:AJ9"/>
    <mergeCell ref="U9:V9"/>
    <mergeCell ref="W9:X9"/>
    <mergeCell ref="Y9:Z9"/>
    <mergeCell ref="AA9:AB9"/>
    <mergeCell ref="AC9:AD9"/>
    <mergeCell ref="AE9:AF9"/>
    <mergeCell ref="K8:P8"/>
    <mergeCell ref="Q8:V8"/>
    <mergeCell ref="W8:AB8"/>
    <mergeCell ref="AC8:AH8"/>
    <mergeCell ref="AI8:AJ8"/>
    <mergeCell ref="K9:L9"/>
    <mergeCell ref="M9:N9"/>
    <mergeCell ref="O9:P9"/>
    <mergeCell ref="Q9:R9"/>
    <mergeCell ref="S9:T9"/>
    <mergeCell ref="A3:AM3"/>
    <mergeCell ref="A4:AM4"/>
    <mergeCell ref="A5:AM5"/>
    <mergeCell ref="A7:A10"/>
    <mergeCell ref="B7:B10"/>
    <mergeCell ref="C7:C10"/>
    <mergeCell ref="D7:F9"/>
    <mergeCell ref="G7:I9"/>
    <mergeCell ref="J7:J9"/>
    <mergeCell ref="K7:A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2026-07-29T03:22:43Z</dcterms:created>
  <dcterms:modified xsi:type="dcterms:W3CDTF">2026-07-29T03:23:07Z</dcterms:modified>
</cp:coreProperties>
</file>