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50" i="1" l="1"/>
  <c r="Q50" i="1"/>
  <c r="O50" i="1"/>
  <c r="P50" i="1" s="1"/>
  <c r="M50" i="1"/>
  <c r="N50" i="1" s="1"/>
  <c r="K50" i="1"/>
  <c r="L50" i="1" s="1"/>
  <c r="H50" i="1"/>
  <c r="G50" i="1"/>
  <c r="I50" i="1" s="1"/>
  <c r="E50" i="1"/>
  <c r="D50" i="1"/>
  <c r="F50" i="1" s="1"/>
  <c r="R44" i="1"/>
  <c r="P44" i="1"/>
  <c r="N44" i="1"/>
  <c r="L44" i="1"/>
  <c r="I44" i="1"/>
  <c r="F44" i="1"/>
  <c r="J44" i="1" s="1"/>
  <c r="C44" i="1"/>
  <c r="B44" i="1"/>
  <c r="R43" i="1"/>
  <c r="P43" i="1"/>
  <c r="N43" i="1"/>
  <c r="L43" i="1"/>
  <c r="I43" i="1"/>
  <c r="J43" i="1" s="1"/>
  <c r="F43" i="1"/>
  <c r="C43" i="1"/>
  <c r="B43" i="1"/>
  <c r="R42" i="1"/>
  <c r="P42" i="1"/>
  <c r="N42" i="1"/>
  <c r="L42" i="1"/>
  <c r="I42" i="1"/>
  <c r="J42" i="1" s="1"/>
  <c r="F42" i="1"/>
  <c r="C42" i="1"/>
  <c r="B42" i="1"/>
  <c r="R41" i="1"/>
  <c r="P41" i="1"/>
  <c r="N41" i="1"/>
  <c r="L41" i="1"/>
  <c r="I41" i="1"/>
  <c r="J41" i="1" s="1"/>
  <c r="F41" i="1"/>
  <c r="C41" i="1"/>
  <c r="B41" i="1"/>
  <c r="R40" i="1"/>
  <c r="P40" i="1"/>
  <c r="N40" i="1"/>
  <c r="L40" i="1"/>
  <c r="J40" i="1"/>
  <c r="I40" i="1"/>
  <c r="F40" i="1"/>
  <c r="C40" i="1"/>
  <c r="B40" i="1"/>
  <c r="R39" i="1"/>
  <c r="P39" i="1"/>
  <c r="N39" i="1"/>
  <c r="L39" i="1"/>
  <c r="J39" i="1"/>
  <c r="I39" i="1"/>
  <c r="F39" i="1"/>
  <c r="C39" i="1"/>
  <c r="B39" i="1"/>
  <c r="R38" i="1"/>
  <c r="P38" i="1"/>
  <c r="N38" i="1"/>
  <c r="L38" i="1"/>
  <c r="J38" i="1"/>
  <c r="I38" i="1"/>
  <c r="F38" i="1"/>
  <c r="C38" i="1"/>
  <c r="B38" i="1"/>
  <c r="R37" i="1"/>
  <c r="P37" i="1"/>
  <c r="N37" i="1"/>
  <c r="L37" i="1"/>
  <c r="I37" i="1"/>
  <c r="F37" i="1"/>
  <c r="J37" i="1" s="1"/>
  <c r="C37" i="1"/>
  <c r="B37" i="1"/>
  <c r="R36" i="1"/>
  <c r="P36" i="1"/>
  <c r="N36" i="1"/>
  <c r="L36" i="1"/>
  <c r="I36" i="1"/>
  <c r="J36" i="1" s="1"/>
  <c r="F36" i="1"/>
  <c r="C36" i="1"/>
  <c r="B36" i="1"/>
  <c r="R35" i="1"/>
  <c r="P35" i="1"/>
  <c r="N35" i="1"/>
  <c r="L35" i="1"/>
  <c r="I35" i="1"/>
  <c r="J35" i="1" s="1"/>
  <c r="F35" i="1"/>
  <c r="C35" i="1"/>
  <c r="B35" i="1"/>
  <c r="R34" i="1"/>
  <c r="P34" i="1"/>
  <c r="N34" i="1"/>
  <c r="L34" i="1"/>
  <c r="I34" i="1"/>
  <c r="J34" i="1" s="1"/>
  <c r="F34" i="1"/>
  <c r="C34" i="1"/>
  <c r="B34" i="1"/>
  <c r="R33" i="1"/>
  <c r="P33" i="1"/>
  <c r="N33" i="1"/>
  <c r="L33" i="1"/>
  <c r="I33" i="1"/>
  <c r="J33" i="1" s="1"/>
  <c r="F33" i="1"/>
  <c r="C33" i="1"/>
  <c r="B33" i="1"/>
  <c r="R32" i="1"/>
  <c r="P32" i="1"/>
  <c r="N32" i="1"/>
  <c r="L32" i="1"/>
  <c r="J32" i="1"/>
  <c r="I32" i="1"/>
  <c r="F32" i="1"/>
  <c r="C32" i="1"/>
  <c r="B32" i="1"/>
  <c r="R31" i="1"/>
  <c r="P31" i="1"/>
  <c r="N31" i="1"/>
  <c r="L31" i="1"/>
  <c r="J31" i="1"/>
  <c r="I31" i="1"/>
  <c r="F31" i="1"/>
  <c r="C31" i="1"/>
  <c r="B31" i="1"/>
  <c r="R30" i="1"/>
  <c r="P30" i="1"/>
  <c r="N30" i="1"/>
  <c r="L30" i="1"/>
  <c r="J30" i="1"/>
  <c r="I30" i="1"/>
  <c r="F30" i="1"/>
  <c r="C30" i="1"/>
  <c r="B30" i="1"/>
  <c r="R29" i="1"/>
  <c r="P29" i="1"/>
  <c r="N29" i="1"/>
  <c r="L29" i="1"/>
  <c r="I29" i="1"/>
  <c r="F29" i="1"/>
  <c r="J29" i="1" s="1"/>
  <c r="C29" i="1"/>
  <c r="B29" i="1"/>
  <c r="R28" i="1"/>
  <c r="P28" i="1"/>
  <c r="N28" i="1"/>
  <c r="L28" i="1"/>
  <c r="I28" i="1"/>
  <c r="J28" i="1" s="1"/>
  <c r="F28" i="1"/>
  <c r="C28" i="1"/>
  <c r="B28" i="1"/>
  <c r="R27" i="1"/>
  <c r="P27" i="1"/>
  <c r="N27" i="1"/>
  <c r="L27" i="1"/>
  <c r="I27" i="1"/>
  <c r="J27" i="1" s="1"/>
  <c r="F27" i="1"/>
  <c r="C27" i="1"/>
  <c r="B27" i="1"/>
  <c r="R26" i="1"/>
  <c r="P26" i="1"/>
  <c r="N26" i="1"/>
  <c r="L26" i="1"/>
  <c r="I26" i="1"/>
  <c r="J26" i="1" s="1"/>
  <c r="F26" i="1"/>
  <c r="C26" i="1"/>
  <c r="B26" i="1"/>
  <c r="R25" i="1"/>
  <c r="P25" i="1"/>
  <c r="N25" i="1"/>
  <c r="L25" i="1"/>
  <c r="I25" i="1"/>
  <c r="J25" i="1" s="1"/>
  <c r="F25" i="1"/>
  <c r="C25" i="1"/>
  <c r="B25" i="1"/>
  <c r="R24" i="1"/>
  <c r="P24" i="1"/>
  <c r="N24" i="1"/>
  <c r="L24" i="1"/>
  <c r="J24" i="1"/>
  <c r="I24" i="1"/>
  <c r="F24" i="1"/>
  <c r="C24" i="1"/>
  <c r="B24" i="1"/>
  <c r="R23" i="1"/>
  <c r="P23" i="1"/>
  <c r="N23" i="1"/>
  <c r="L23" i="1"/>
  <c r="J23" i="1"/>
  <c r="I23" i="1"/>
  <c r="F23" i="1"/>
  <c r="C23" i="1"/>
  <c r="B23" i="1"/>
  <c r="R22" i="1"/>
  <c r="P22" i="1"/>
  <c r="N22" i="1"/>
  <c r="L22" i="1"/>
  <c r="J22" i="1"/>
  <c r="I22" i="1"/>
  <c r="F22" i="1"/>
  <c r="C22" i="1"/>
  <c r="B22" i="1"/>
  <c r="R21" i="1"/>
  <c r="P21" i="1"/>
  <c r="N21" i="1"/>
  <c r="L21" i="1"/>
  <c r="I21" i="1"/>
  <c r="J21" i="1" s="1"/>
  <c r="F21" i="1"/>
  <c r="C21" i="1"/>
  <c r="B21" i="1"/>
  <c r="R20" i="1"/>
  <c r="P20" i="1"/>
  <c r="N20" i="1"/>
  <c r="L20" i="1"/>
  <c r="I20" i="1"/>
  <c r="J20" i="1" s="1"/>
  <c r="F20" i="1"/>
  <c r="C20" i="1"/>
  <c r="B20" i="1"/>
  <c r="R19" i="1"/>
  <c r="P19" i="1"/>
  <c r="N19" i="1"/>
  <c r="L19" i="1"/>
  <c r="I19" i="1"/>
  <c r="J19" i="1" s="1"/>
  <c r="F19" i="1"/>
  <c r="C19" i="1"/>
  <c r="B19" i="1"/>
  <c r="R18" i="1"/>
  <c r="P18" i="1"/>
  <c r="N18" i="1"/>
  <c r="L18" i="1"/>
  <c r="I18" i="1"/>
  <c r="J18" i="1" s="1"/>
  <c r="F18" i="1"/>
  <c r="C18" i="1"/>
  <c r="B18" i="1"/>
  <c r="R17" i="1"/>
  <c r="P17" i="1"/>
  <c r="N17" i="1"/>
  <c r="L17" i="1"/>
  <c r="I17" i="1"/>
  <c r="J17" i="1" s="1"/>
  <c r="F17" i="1"/>
  <c r="C17" i="1"/>
  <c r="B17" i="1"/>
  <c r="R16" i="1"/>
  <c r="P16" i="1"/>
  <c r="N16" i="1"/>
  <c r="L16" i="1"/>
  <c r="J16" i="1"/>
  <c r="I16" i="1"/>
  <c r="F16" i="1"/>
  <c r="C16" i="1"/>
  <c r="B16" i="1"/>
  <c r="R15" i="1"/>
  <c r="P15" i="1"/>
  <c r="N15" i="1"/>
  <c r="L15" i="1"/>
  <c r="J15" i="1"/>
  <c r="I15" i="1"/>
  <c r="F15" i="1"/>
  <c r="C15" i="1"/>
  <c r="B15" i="1"/>
  <c r="R14" i="1"/>
  <c r="P14" i="1"/>
  <c r="N14" i="1"/>
  <c r="L14" i="1"/>
  <c r="J14" i="1"/>
  <c r="I14" i="1"/>
  <c r="F14" i="1"/>
  <c r="C14" i="1"/>
  <c r="B14" i="1"/>
  <c r="R13" i="1"/>
  <c r="P13" i="1"/>
  <c r="N13" i="1"/>
  <c r="L13" i="1"/>
  <c r="I13" i="1"/>
  <c r="F13" i="1"/>
  <c r="J13" i="1" s="1"/>
  <c r="C13" i="1"/>
  <c r="B13" i="1"/>
  <c r="R12" i="1"/>
  <c r="P12" i="1"/>
  <c r="N12" i="1"/>
  <c r="L12" i="1"/>
  <c r="I12" i="1"/>
  <c r="J12" i="1" s="1"/>
  <c r="F12" i="1"/>
  <c r="C12" i="1"/>
  <c r="B12" i="1"/>
  <c r="R11" i="1"/>
  <c r="P11" i="1"/>
  <c r="N11" i="1"/>
  <c r="L11" i="1"/>
  <c r="I11" i="1"/>
  <c r="J11" i="1" s="1"/>
  <c r="F11" i="1"/>
  <c r="C11" i="1"/>
  <c r="B11" i="1"/>
  <c r="J50" i="1" l="1"/>
</calcChain>
</file>

<file path=xl/sharedStrings.xml><?xml version="1.0" encoding="utf-8"?>
<sst xmlns="http://schemas.openxmlformats.org/spreadsheetml/2006/main" count="32" uniqueCount="21">
  <si>
    <t>TABEL 55</t>
  </si>
  <si>
    <t xml:space="preserve"> </t>
  </si>
  <si>
    <t>CALON PENGANTIN (CATIN) MENDAPATKAN LAYANAN KESEHATAN  MENURUT JENIS KELAMIN, KECAMATAN, DAN PUSKESMAS</t>
  </si>
  <si>
    <t>KABUPATEN KLATEN</t>
  </si>
  <si>
    <t>TAHUN 2025</t>
  </si>
  <si>
    <t>NO</t>
  </si>
  <si>
    <t>KECAMATAN</t>
  </si>
  <si>
    <t>PUSKESMAS</t>
  </si>
  <si>
    <t>JUMLAH CATIN TERDAFTAR DI KUA ATAU LEMBAGA AGAMA LAINNYA</t>
  </si>
  <si>
    <t xml:space="preserve">CATIN MENDAPATKAN LAYANAN KESEHATAN </t>
  </si>
  <si>
    <t>CATIN PEREMPUAN ANEMIA</t>
  </si>
  <si>
    <t>CATIN PEREMPUAN KURANG ENERGI KRONIK (KEK)</t>
  </si>
  <si>
    <t>CATIN LAKI-LAKI IMS</t>
  </si>
  <si>
    <t>CATIN PEREMPUAN IMS</t>
  </si>
  <si>
    <t>LAKI-LAKI</t>
  </si>
  <si>
    <t>PEREMPUAN</t>
  </si>
  <si>
    <t>LAKI-LAKI + PEREMPUAN</t>
  </si>
  <si>
    <t>JUMLAH</t>
  </si>
  <si>
    <t>%</t>
  </si>
  <si>
    <t>TOTAL</t>
  </si>
  <si>
    <t>Sumber: Pokja Kesehatan Keluarga dan Gizi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</si>
</sst>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quotePrefix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2" xfId="0" applyFont="1" applyBorder="1"/>
    <xf numFmtId="0" fontId="1" fillId="0" borderId="5" xfId="0" applyFont="1" applyBorder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0" borderId="15" xfId="0" applyFont="1" applyBorder="1"/>
    <xf numFmtId="0" fontId="4" fillId="0" borderId="16" xfId="0" applyFont="1" applyBorder="1"/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3" fontId="3" fillId="0" borderId="13" xfId="0" applyNumberFormat="1" applyFont="1" applyBorder="1" applyAlignment="1">
      <alignment horizontal="right" vertical="center"/>
    </xf>
    <xf numFmtId="2" fontId="3" fillId="0" borderId="13" xfId="0" applyNumberFormat="1" applyFont="1" applyBorder="1" applyAlignment="1">
      <alignment horizontal="right" vertical="center"/>
    </xf>
    <xf numFmtId="3" fontId="3" fillId="0" borderId="8" xfId="0" applyNumberFormat="1" applyFont="1" applyBorder="1" applyAlignment="1">
      <alignment horizontal="right" vertical="center"/>
    </xf>
    <xf numFmtId="2" fontId="3" fillId="0" borderId="8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0" fontId="1" fillId="0" borderId="18" xfId="0" applyFont="1" applyBorder="1" applyAlignment="1">
      <alignment horizontal="center" vertical="center"/>
    </xf>
    <xf numFmtId="3" fontId="1" fillId="0" borderId="18" xfId="0" applyNumberFormat="1" applyFont="1" applyBorder="1" applyAlignment="1">
      <alignment horizontal="right" vertical="center"/>
    </xf>
    <xf numFmtId="3" fontId="1" fillId="0" borderId="19" xfId="0" applyNumberFormat="1" applyFont="1" applyBorder="1" applyAlignment="1">
      <alignment horizontal="right" vertical="center"/>
    </xf>
    <xf numFmtId="2" fontId="1" fillId="0" borderId="19" xfId="0" applyNumberFormat="1" applyFont="1" applyBorder="1" applyAlignment="1">
      <alignment horizontal="right" vertical="center"/>
    </xf>
    <xf numFmtId="2" fontId="1" fillId="0" borderId="18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37" fontId="3" fillId="0" borderId="0" xfId="0" applyNumberFormat="1" applyFont="1" applyAlignment="1">
      <alignment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4"/>
  <sheetViews>
    <sheetView tabSelected="1" workbookViewId="0">
      <selection activeCell="A3" sqref="A3:R3"/>
    </sheetView>
  </sheetViews>
  <sheetFormatPr defaultColWidth="14.42578125" defaultRowHeight="15" x14ac:dyDescent="0.25"/>
  <cols>
    <col min="1" max="1" width="5.7109375" customWidth="1"/>
    <col min="2" max="2" width="21.7109375" customWidth="1"/>
    <col min="3" max="3" width="30.7109375" bestFit="1" customWidth="1"/>
    <col min="4" max="4" width="13.7109375" customWidth="1"/>
    <col min="5" max="5" width="15.140625" customWidth="1"/>
    <col min="6" max="6" width="16.140625" customWidth="1"/>
    <col min="7" max="7" width="13.7109375" customWidth="1"/>
    <col min="8" max="8" width="17.42578125" customWidth="1"/>
    <col min="9" max="9" width="13.7109375" customWidth="1"/>
    <col min="10" max="10" width="19.42578125" customWidth="1"/>
    <col min="11" max="13" width="13.7109375" customWidth="1"/>
    <col min="14" max="14" width="19.42578125" customWidth="1"/>
    <col min="15" max="17" width="13.7109375" customWidth="1"/>
    <col min="18" max="18" width="19.42578125" customWidth="1"/>
    <col min="19" max="24" width="9.140625" customWidth="1"/>
  </cols>
  <sheetData>
    <row r="1" spans="1:26" ht="15.75" x14ac:dyDescent="0.25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5"/>
      <c r="Z1" s="5"/>
    </row>
    <row r="2" spans="1:26" ht="15.75" x14ac:dyDescent="0.25">
      <c r="A2" s="2" t="s">
        <v>1</v>
      </c>
      <c r="B2" s="2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5"/>
    </row>
    <row r="3" spans="1:26" ht="15.75" x14ac:dyDescent="0.2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7"/>
      <c r="T3" s="7"/>
      <c r="U3" s="7"/>
      <c r="V3" s="7"/>
      <c r="W3" s="7"/>
      <c r="X3" s="7"/>
      <c r="Y3" s="5"/>
      <c r="Z3" s="5"/>
    </row>
    <row r="4" spans="1:26" ht="15.75" x14ac:dyDescent="0.25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4"/>
      <c r="T4" s="4"/>
      <c r="U4" s="4"/>
      <c r="V4" s="4"/>
      <c r="W4" s="4"/>
      <c r="X4" s="4"/>
      <c r="Y4" s="5"/>
      <c r="Z4" s="5"/>
    </row>
    <row r="5" spans="1:26" ht="15.75" x14ac:dyDescent="0.25">
      <c r="A5" s="8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4"/>
      <c r="T5" s="4"/>
      <c r="U5" s="4"/>
      <c r="V5" s="4"/>
      <c r="W5" s="4"/>
      <c r="X5" s="4"/>
      <c r="Y5" s="5"/>
      <c r="Z5" s="5"/>
    </row>
    <row r="6" spans="1:26" ht="16.5" thickBo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5"/>
      <c r="Z6" s="5"/>
    </row>
    <row r="7" spans="1:26" ht="21.75" customHeight="1" x14ac:dyDescent="0.25">
      <c r="A7" s="9" t="s">
        <v>5</v>
      </c>
      <c r="B7" s="10" t="s">
        <v>6</v>
      </c>
      <c r="C7" s="9" t="s">
        <v>7</v>
      </c>
      <c r="D7" s="11" t="s">
        <v>8</v>
      </c>
      <c r="E7" s="12"/>
      <c r="F7" s="13"/>
      <c r="G7" s="14" t="s">
        <v>9</v>
      </c>
      <c r="H7" s="15"/>
      <c r="I7" s="15"/>
      <c r="J7" s="16"/>
      <c r="K7" s="11" t="s">
        <v>10</v>
      </c>
      <c r="L7" s="13"/>
      <c r="M7" s="11" t="s">
        <v>11</v>
      </c>
      <c r="N7" s="13"/>
      <c r="O7" s="11" t="s">
        <v>12</v>
      </c>
      <c r="P7" s="13"/>
      <c r="Q7" s="11" t="s">
        <v>13</v>
      </c>
      <c r="R7" s="13"/>
      <c r="S7" s="7"/>
      <c r="T7" s="7"/>
      <c r="U7" s="7"/>
      <c r="V7" s="7"/>
      <c r="W7" s="7"/>
      <c r="X7" s="7"/>
      <c r="Y7" s="5"/>
      <c r="Z7" s="5"/>
    </row>
    <row r="8" spans="1:26" ht="24" customHeight="1" x14ac:dyDescent="0.25">
      <c r="A8" s="17"/>
      <c r="B8" s="18"/>
      <c r="C8" s="17"/>
      <c r="D8" s="19"/>
      <c r="E8" s="20"/>
      <c r="F8" s="21"/>
      <c r="G8" s="22" t="s">
        <v>14</v>
      </c>
      <c r="H8" s="22" t="s">
        <v>15</v>
      </c>
      <c r="I8" s="23" t="s">
        <v>16</v>
      </c>
      <c r="J8" s="24"/>
      <c r="K8" s="19"/>
      <c r="L8" s="21"/>
      <c r="M8" s="19"/>
      <c r="N8" s="21"/>
      <c r="O8" s="19"/>
      <c r="P8" s="21"/>
      <c r="Q8" s="19"/>
      <c r="R8" s="21"/>
      <c r="S8" s="7"/>
      <c r="T8" s="7"/>
      <c r="U8" s="7"/>
      <c r="V8" s="7"/>
      <c r="W8" s="7"/>
      <c r="X8" s="7"/>
      <c r="Y8" s="5"/>
      <c r="Z8" s="5"/>
    </row>
    <row r="9" spans="1:26" ht="55.5" customHeight="1" x14ac:dyDescent="0.25">
      <c r="A9" s="25"/>
      <c r="B9" s="21"/>
      <c r="C9" s="25"/>
      <c r="D9" s="26" t="s">
        <v>14</v>
      </c>
      <c r="E9" s="26" t="s">
        <v>15</v>
      </c>
      <c r="F9" s="27" t="s">
        <v>16</v>
      </c>
      <c r="G9" s="25"/>
      <c r="H9" s="25"/>
      <c r="I9" s="28" t="s">
        <v>17</v>
      </c>
      <c r="J9" s="28" t="s">
        <v>18</v>
      </c>
      <c r="K9" s="28" t="s">
        <v>17</v>
      </c>
      <c r="L9" s="28" t="s">
        <v>18</v>
      </c>
      <c r="M9" s="28" t="s">
        <v>17</v>
      </c>
      <c r="N9" s="28" t="s">
        <v>18</v>
      </c>
      <c r="O9" s="28" t="s">
        <v>17</v>
      </c>
      <c r="P9" s="28" t="s">
        <v>18</v>
      </c>
      <c r="Q9" s="28" t="s">
        <v>17</v>
      </c>
      <c r="R9" s="28" t="s">
        <v>18</v>
      </c>
      <c r="S9" s="7"/>
      <c r="T9" s="7"/>
      <c r="U9" s="7"/>
      <c r="V9" s="7"/>
      <c r="W9" s="7"/>
      <c r="X9" s="7"/>
      <c r="Y9" s="5"/>
      <c r="Z9" s="5"/>
    </row>
    <row r="10" spans="1:26" ht="15.75" x14ac:dyDescent="0.25">
      <c r="A10" s="29">
        <v>1</v>
      </c>
      <c r="B10" s="29">
        <v>2</v>
      </c>
      <c r="C10" s="29">
        <v>3</v>
      </c>
      <c r="D10" s="29">
        <v>4</v>
      </c>
      <c r="E10" s="29">
        <v>5</v>
      </c>
      <c r="F10" s="29">
        <v>6</v>
      </c>
      <c r="G10" s="29">
        <v>7</v>
      </c>
      <c r="H10" s="29">
        <v>9</v>
      </c>
      <c r="I10" s="29">
        <v>11</v>
      </c>
      <c r="J10" s="29">
        <v>12</v>
      </c>
      <c r="K10" s="29">
        <v>15</v>
      </c>
      <c r="L10" s="29">
        <v>16</v>
      </c>
      <c r="M10" s="29">
        <v>15</v>
      </c>
      <c r="N10" s="29">
        <v>16</v>
      </c>
      <c r="O10" s="29">
        <v>15</v>
      </c>
      <c r="P10" s="29">
        <v>16</v>
      </c>
      <c r="Q10" s="29">
        <v>15</v>
      </c>
      <c r="R10" s="29">
        <v>16</v>
      </c>
      <c r="S10" s="7"/>
      <c r="T10" s="7"/>
      <c r="U10" s="7"/>
      <c r="V10" s="7"/>
      <c r="W10" s="7"/>
      <c r="X10" s="7"/>
      <c r="Y10" s="5"/>
      <c r="Z10" s="5"/>
    </row>
    <row r="11" spans="1:26" ht="15.75" x14ac:dyDescent="0.25">
      <c r="A11" s="30">
        <v>1</v>
      </c>
      <c r="B11" s="31" t="str">
        <f>'[1]11'!B9</f>
        <v>Prambanan</v>
      </c>
      <c r="C11" s="31" t="str">
        <f>'[1]11'!C9</f>
        <v>Puskesmas Prambanan</v>
      </c>
      <c r="D11" s="32">
        <v>258</v>
      </c>
      <c r="E11" s="32">
        <v>258</v>
      </c>
      <c r="F11" s="32">
        <f t="shared" ref="F11:F44" si="0">SUM(D11:E11)</f>
        <v>516</v>
      </c>
      <c r="G11" s="32">
        <v>258</v>
      </c>
      <c r="H11" s="32">
        <v>258</v>
      </c>
      <c r="I11" s="32">
        <f t="shared" ref="I11:I44" si="1">SUM(G11,H11)</f>
        <v>516</v>
      </c>
      <c r="J11" s="33">
        <f t="shared" ref="J11:J44" si="2">I11/F11*100</f>
        <v>100</v>
      </c>
      <c r="K11" s="34">
        <v>0</v>
      </c>
      <c r="L11" s="35">
        <f t="shared" ref="L11:L44" si="3">K11/H11*100</f>
        <v>0</v>
      </c>
      <c r="M11" s="34">
        <v>0</v>
      </c>
      <c r="N11" s="35">
        <f t="shared" ref="N11:N44" si="4">M11/H11*100</f>
        <v>0</v>
      </c>
      <c r="O11" s="34">
        <v>0</v>
      </c>
      <c r="P11" s="35">
        <f t="shared" ref="P11:P44" si="5">O11/G11*100</f>
        <v>0</v>
      </c>
      <c r="Q11" s="34">
        <v>1</v>
      </c>
      <c r="R11" s="35">
        <f t="shared" ref="R11:R44" si="6">Q11/H11*100</f>
        <v>0.38759689922480622</v>
      </c>
      <c r="S11" s="7"/>
      <c r="T11" s="7"/>
      <c r="U11" s="7"/>
      <c r="V11" s="7"/>
      <c r="W11" s="7"/>
      <c r="X11" s="7"/>
      <c r="Y11" s="5"/>
      <c r="Z11" s="5"/>
    </row>
    <row r="12" spans="1:26" ht="15.75" x14ac:dyDescent="0.25">
      <c r="A12" s="36">
        <v>2</v>
      </c>
      <c r="B12" s="31" t="str">
        <f>'[1]11'!B10</f>
        <v>Prambanan</v>
      </c>
      <c r="C12" s="31" t="str">
        <f>'[1]11'!C10</f>
        <v>Puskesmas Kebondalem Lor</v>
      </c>
      <c r="D12" s="34">
        <v>129</v>
      </c>
      <c r="E12" s="34">
        <v>129</v>
      </c>
      <c r="F12" s="34">
        <f t="shared" si="0"/>
        <v>258</v>
      </c>
      <c r="G12" s="34">
        <v>129</v>
      </c>
      <c r="H12" s="34">
        <v>129</v>
      </c>
      <c r="I12" s="34">
        <f t="shared" si="1"/>
        <v>258</v>
      </c>
      <c r="J12" s="35">
        <f t="shared" si="2"/>
        <v>100</v>
      </c>
      <c r="K12" s="34">
        <v>1</v>
      </c>
      <c r="L12" s="35">
        <f t="shared" si="3"/>
        <v>0.77519379844961245</v>
      </c>
      <c r="M12" s="34">
        <v>0</v>
      </c>
      <c r="N12" s="35">
        <f t="shared" si="4"/>
        <v>0</v>
      </c>
      <c r="O12" s="34">
        <v>1</v>
      </c>
      <c r="P12" s="35">
        <f t="shared" si="5"/>
        <v>0.77519379844961245</v>
      </c>
      <c r="Q12" s="34">
        <v>0</v>
      </c>
      <c r="R12" s="35">
        <f t="shared" si="6"/>
        <v>0</v>
      </c>
      <c r="S12" s="7"/>
      <c r="T12" s="7"/>
      <c r="U12" s="7"/>
      <c r="V12" s="7"/>
      <c r="W12" s="7"/>
      <c r="X12" s="7"/>
      <c r="Y12" s="5"/>
      <c r="Z12" s="5"/>
    </row>
    <row r="13" spans="1:26" ht="15.75" x14ac:dyDescent="0.25">
      <c r="A13" s="36">
        <v>3</v>
      </c>
      <c r="B13" s="31" t="str">
        <f>'[1]11'!B11</f>
        <v>Gantiwarno</v>
      </c>
      <c r="C13" s="31" t="str">
        <f>'[1]11'!C11</f>
        <v>Puskesmas Gantiwarno</v>
      </c>
      <c r="D13" s="34">
        <v>176</v>
      </c>
      <c r="E13" s="34">
        <v>176</v>
      </c>
      <c r="F13" s="34">
        <f t="shared" si="0"/>
        <v>352</v>
      </c>
      <c r="G13" s="34">
        <v>176</v>
      </c>
      <c r="H13" s="34">
        <v>176</v>
      </c>
      <c r="I13" s="34">
        <f t="shared" si="1"/>
        <v>352</v>
      </c>
      <c r="J13" s="35">
        <f t="shared" si="2"/>
        <v>100</v>
      </c>
      <c r="K13" s="34">
        <v>84</v>
      </c>
      <c r="L13" s="35">
        <f t="shared" si="3"/>
        <v>47.727272727272727</v>
      </c>
      <c r="M13" s="34">
        <v>12</v>
      </c>
      <c r="N13" s="35">
        <f t="shared" si="4"/>
        <v>6.8181818181818175</v>
      </c>
      <c r="O13" s="34">
        <v>0</v>
      </c>
      <c r="P13" s="35">
        <f t="shared" si="5"/>
        <v>0</v>
      </c>
      <c r="Q13" s="34">
        <v>0</v>
      </c>
      <c r="R13" s="35">
        <f t="shared" si="6"/>
        <v>0</v>
      </c>
      <c r="S13" s="7"/>
      <c r="T13" s="7"/>
      <c r="U13" s="7"/>
      <c r="V13" s="7"/>
      <c r="W13" s="7"/>
      <c r="X13" s="7"/>
      <c r="Y13" s="5"/>
      <c r="Z13" s="5"/>
    </row>
    <row r="14" spans="1:26" ht="15.75" x14ac:dyDescent="0.25">
      <c r="A14" s="36">
        <v>4</v>
      </c>
      <c r="B14" s="31" t="str">
        <f>'[1]11'!B12</f>
        <v>Wedi</v>
      </c>
      <c r="C14" s="31" t="str">
        <f>'[1]11'!C12</f>
        <v>Puskesmas Wedi</v>
      </c>
      <c r="D14" s="34">
        <v>209</v>
      </c>
      <c r="E14" s="34">
        <v>209</v>
      </c>
      <c r="F14" s="34">
        <f t="shared" si="0"/>
        <v>418</v>
      </c>
      <c r="G14" s="34">
        <v>209</v>
      </c>
      <c r="H14" s="34">
        <v>209</v>
      </c>
      <c r="I14" s="34">
        <f t="shared" si="1"/>
        <v>418</v>
      </c>
      <c r="J14" s="35">
        <f t="shared" si="2"/>
        <v>100</v>
      </c>
      <c r="K14" s="34">
        <v>8</v>
      </c>
      <c r="L14" s="35">
        <f t="shared" si="3"/>
        <v>3.8277511961722488</v>
      </c>
      <c r="M14" s="34">
        <v>4</v>
      </c>
      <c r="N14" s="35">
        <f t="shared" si="4"/>
        <v>1.9138755980861244</v>
      </c>
      <c r="O14" s="34">
        <v>0</v>
      </c>
      <c r="P14" s="35">
        <f t="shared" si="5"/>
        <v>0</v>
      </c>
      <c r="Q14" s="34">
        <v>0</v>
      </c>
      <c r="R14" s="35">
        <f t="shared" si="6"/>
        <v>0</v>
      </c>
      <c r="S14" s="7"/>
      <c r="T14" s="7"/>
      <c r="U14" s="7"/>
      <c r="V14" s="7"/>
      <c r="W14" s="7"/>
      <c r="X14" s="7"/>
      <c r="Y14" s="5"/>
      <c r="Z14" s="5"/>
    </row>
    <row r="15" spans="1:26" ht="15.75" x14ac:dyDescent="0.25">
      <c r="A15" s="36">
        <v>5</v>
      </c>
      <c r="B15" s="31" t="str">
        <f>'[1]11'!B13</f>
        <v>Bayat</v>
      </c>
      <c r="C15" s="31" t="str">
        <f>'[1]11'!C13</f>
        <v>Puskesmas Bayat</v>
      </c>
      <c r="D15" s="34">
        <v>288</v>
      </c>
      <c r="E15" s="34">
        <v>288</v>
      </c>
      <c r="F15" s="34">
        <f t="shared" si="0"/>
        <v>576</v>
      </c>
      <c r="G15" s="34">
        <v>288</v>
      </c>
      <c r="H15" s="34">
        <v>288</v>
      </c>
      <c r="I15" s="34">
        <f t="shared" si="1"/>
        <v>576</v>
      </c>
      <c r="J15" s="35">
        <f t="shared" si="2"/>
        <v>100</v>
      </c>
      <c r="K15" s="34">
        <v>11</v>
      </c>
      <c r="L15" s="35">
        <f t="shared" si="3"/>
        <v>3.8194444444444446</v>
      </c>
      <c r="M15" s="34">
        <v>47</v>
      </c>
      <c r="N15" s="35">
        <f t="shared" si="4"/>
        <v>16.319444444444446</v>
      </c>
      <c r="O15" s="34">
        <v>0</v>
      </c>
      <c r="P15" s="35">
        <f t="shared" si="5"/>
        <v>0</v>
      </c>
      <c r="Q15" s="34">
        <v>0</v>
      </c>
      <c r="R15" s="35">
        <f t="shared" si="6"/>
        <v>0</v>
      </c>
      <c r="S15" s="7"/>
      <c r="T15" s="7"/>
      <c r="U15" s="7"/>
      <c r="V15" s="7"/>
      <c r="W15" s="7"/>
      <c r="X15" s="7"/>
      <c r="Y15" s="5"/>
      <c r="Z15" s="5"/>
    </row>
    <row r="16" spans="1:26" ht="15.75" x14ac:dyDescent="0.25">
      <c r="A16" s="36">
        <v>6</v>
      </c>
      <c r="B16" s="31" t="str">
        <f>'[1]11'!B14</f>
        <v>Cawas</v>
      </c>
      <c r="C16" s="31" t="str">
        <f>'[1]11'!C14</f>
        <v>Puskesmas Cawas I</v>
      </c>
      <c r="D16" s="34">
        <v>147</v>
      </c>
      <c r="E16" s="34">
        <v>147</v>
      </c>
      <c r="F16" s="34">
        <f t="shared" si="0"/>
        <v>294</v>
      </c>
      <c r="G16" s="34">
        <v>147</v>
      </c>
      <c r="H16" s="34">
        <v>147</v>
      </c>
      <c r="I16" s="34">
        <f t="shared" si="1"/>
        <v>294</v>
      </c>
      <c r="J16" s="35">
        <f t="shared" si="2"/>
        <v>100</v>
      </c>
      <c r="K16" s="34">
        <v>7</v>
      </c>
      <c r="L16" s="35">
        <f t="shared" si="3"/>
        <v>4.7619047619047619</v>
      </c>
      <c r="M16" s="34">
        <v>7</v>
      </c>
      <c r="N16" s="35">
        <f t="shared" si="4"/>
        <v>4.7619047619047619</v>
      </c>
      <c r="O16" s="34">
        <v>0</v>
      </c>
      <c r="P16" s="35">
        <f t="shared" si="5"/>
        <v>0</v>
      </c>
      <c r="Q16" s="34">
        <v>0</v>
      </c>
      <c r="R16" s="35">
        <f t="shared" si="6"/>
        <v>0</v>
      </c>
      <c r="S16" s="7"/>
      <c r="T16" s="7"/>
      <c r="U16" s="7"/>
      <c r="V16" s="7"/>
      <c r="W16" s="7"/>
      <c r="X16" s="7"/>
      <c r="Y16" s="5"/>
      <c r="Z16" s="5"/>
    </row>
    <row r="17" spans="1:26" ht="15.75" x14ac:dyDescent="0.25">
      <c r="A17" s="36">
        <v>7</v>
      </c>
      <c r="B17" s="31" t="str">
        <f>'[1]11'!B15</f>
        <v>Cawas</v>
      </c>
      <c r="C17" s="31" t="str">
        <f>'[1]11'!C15</f>
        <v>Puskesmas Cawas II</v>
      </c>
      <c r="D17" s="34">
        <v>116</v>
      </c>
      <c r="E17" s="34">
        <v>116</v>
      </c>
      <c r="F17" s="34">
        <f t="shared" si="0"/>
        <v>232</v>
      </c>
      <c r="G17" s="34">
        <v>116</v>
      </c>
      <c r="H17" s="34">
        <v>116</v>
      </c>
      <c r="I17" s="34">
        <f t="shared" si="1"/>
        <v>232</v>
      </c>
      <c r="J17" s="35">
        <f t="shared" si="2"/>
        <v>100</v>
      </c>
      <c r="K17" s="34">
        <v>7</v>
      </c>
      <c r="L17" s="35">
        <f t="shared" si="3"/>
        <v>6.0344827586206895</v>
      </c>
      <c r="M17" s="34">
        <v>13</v>
      </c>
      <c r="N17" s="35">
        <f t="shared" si="4"/>
        <v>11.206896551724139</v>
      </c>
      <c r="O17" s="34">
        <v>0</v>
      </c>
      <c r="P17" s="35">
        <f t="shared" si="5"/>
        <v>0</v>
      </c>
      <c r="Q17" s="34">
        <v>0</v>
      </c>
      <c r="R17" s="35">
        <f t="shared" si="6"/>
        <v>0</v>
      </c>
      <c r="S17" s="7"/>
      <c r="T17" s="7"/>
      <c r="U17" s="7"/>
      <c r="V17" s="7"/>
      <c r="W17" s="7"/>
      <c r="X17" s="7"/>
      <c r="Y17" s="5"/>
      <c r="Z17" s="5"/>
    </row>
    <row r="18" spans="1:26" ht="15.75" x14ac:dyDescent="0.25">
      <c r="A18" s="36">
        <v>8</v>
      </c>
      <c r="B18" s="31" t="str">
        <f>'[1]11'!B16</f>
        <v>Trucuk</v>
      </c>
      <c r="C18" s="31" t="str">
        <f>'[1]11'!C16</f>
        <v>Puskesmas Trucuk I</v>
      </c>
      <c r="D18" s="34">
        <v>154</v>
      </c>
      <c r="E18" s="34">
        <v>154</v>
      </c>
      <c r="F18" s="34">
        <f t="shared" si="0"/>
        <v>308</v>
      </c>
      <c r="G18" s="34">
        <v>154</v>
      </c>
      <c r="H18" s="34">
        <v>154</v>
      </c>
      <c r="I18" s="34">
        <f t="shared" si="1"/>
        <v>308</v>
      </c>
      <c r="J18" s="35">
        <f t="shared" si="2"/>
        <v>100</v>
      </c>
      <c r="K18" s="34">
        <v>10</v>
      </c>
      <c r="L18" s="35">
        <f t="shared" si="3"/>
        <v>6.4935064935064926</v>
      </c>
      <c r="M18" s="34">
        <v>22</v>
      </c>
      <c r="N18" s="35">
        <f t="shared" si="4"/>
        <v>14.285714285714285</v>
      </c>
      <c r="O18" s="34">
        <v>0</v>
      </c>
      <c r="P18" s="35">
        <f t="shared" si="5"/>
        <v>0</v>
      </c>
      <c r="Q18" s="34">
        <v>0</v>
      </c>
      <c r="R18" s="35">
        <f t="shared" si="6"/>
        <v>0</v>
      </c>
      <c r="S18" s="7"/>
      <c r="T18" s="7"/>
      <c r="U18" s="7"/>
      <c r="V18" s="7"/>
      <c r="W18" s="7"/>
      <c r="X18" s="7"/>
      <c r="Y18" s="5"/>
      <c r="Z18" s="5"/>
    </row>
    <row r="19" spans="1:26" ht="15.75" x14ac:dyDescent="0.25">
      <c r="A19" s="36">
        <v>9</v>
      </c>
      <c r="B19" s="31" t="str">
        <f>'[1]11'!B17</f>
        <v>Trucuk</v>
      </c>
      <c r="C19" s="31" t="str">
        <f>'[1]11'!C17</f>
        <v>Puskesmas Trucuk II</v>
      </c>
      <c r="D19" s="34">
        <v>247</v>
      </c>
      <c r="E19" s="34">
        <v>247</v>
      </c>
      <c r="F19" s="34">
        <f t="shared" si="0"/>
        <v>494</v>
      </c>
      <c r="G19" s="34">
        <v>247</v>
      </c>
      <c r="H19" s="34">
        <v>247</v>
      </c>
      <c r="I19" s="34">
        <f t="shared" si="1"/>
        <v>494</v>
      </c>
      <c r="J19" s="35">
        <f t="shared" si="2"/>
        <v>100</v>
      </c>
      <c r="K19" s="34">
        <v>6</v>
      </c>
      <c r="L19" s="35">
        <f t="shared" si="3"/>
        <v>2.42914979757085</v>
      </c>
      <c r="M19" s="34">
        <v>31</v>
      </c>
      <c r="N19" s="35">
        <f t="shared" si="4"/>
        <v>12.550607287449392</v>
      </c>
      <c r="O19" s="34">
        <v>0</v>
      </c>
      <c r="P19" s="35">
        <f t="shared" si="5"/>
        <v>0</v>
      </c>
      <c r="Q19" s="34">
        <v>0</v>
      </c>
      <c r="R19" s="35">
        <f t="shared" si="6"/>
        <v>0</v>
      </c>
      <c r="S19" s="7"/>
      <c r="T19" s="7"/>
      <c r="U19" s="7"/>
      <c r="V19" s="7"/>
      <c r="W19" s="7"/>
      <c r="X19" s="7"/>
      <c r="Y19" s="5"/>
      <c r="Z19" s="5"/>
    </row>
    <row r="20" spans="1:26" ht="15.75" x14ac:dyDescent="0.25">
      <c r="A20" s="36">
        <v>10</v>
      </c>
      <c r="B20" s="31" t="str">
        <f>'[1]11'!B18</f>
        <v>Kalikotes</v>
      </c>
      <c r="C20" s="31" t="str">
        <f>'[1]11'!C18</f>
        <v>Puskesmas Kalikotes</v>
      </c>
      <c r="D20" s="34">
        <v>166</v>
      </c>
      <c r="E20" s="34">
        <v>166</v>
      </c>
      <c r="F20" s="34">
        <f t="shared" si="0"/>
        <v>332</v>
      </c>
      <c r="G20" s="34">
        <v>166</v>
      </c>
      <c r="H20" s="34">
        <v>166</v>
      </c>
      <c r="I20" s="34">
        <f t="shared" si="1"/>
        <v>332</v>
      </c>
      <c r="J20" s="35">
        <f t="shared" si="2"/>
        <v>100</v>
      </c>
      <c r="K20" s="34">
        <v>4</v>
      </c>
      <c r="L20" s="35">
        <f t="shared" si="3"/>
        <v>2.4096385542168677</v>
      </c>
      <c r="M20" s="34">
        <v>40</v>
      </c>
      <c r="N20" s="35">
        <f t="shared" si="4"/>
        <v>24.096385542168676</v>
      </c>
      <c r="O20" s="34">
        <v>2</v>
      </c>
      <c r="P20" s="35">
        <f t="shared" si="5"/>
        <v>1.2048192771084338</v>
      </c>
      <c r="Q20" s="34">
        <v>1</v>
      </c>
      <c r="R20" s="35">
        <f t="shared" si="6"/>
        <v>0.60240963855421692</v>
      </c>
      <c r="S20" s="7"/>
      <c r="T20" s="7"/>
      <c r="U20" s="7"/>
      <c r="V20" s="7"/>
      <c r="W20" s="7"/>
      <c r="X20" s="7"/>
      <c r="Y20" s="5"/>
      <c r="Z20" s="5"/>
    </row>
    <row r="21" spans="1:26" ht="15.75" x14ac:dyDescent="0.25">
      <c r="A21" s="36">
        <v>11</v>
      </c>
      <c r="B21" s="31" t="str">
        <f>'[1]11'!B19</f>
        <v>Kebonarum</v>
      </c>
      <c r="C21" s="31" t="str">
        <f>'[1]11'!C19</f>
        <v>Puskesmas Kebonarum</v>
      </c>
      <c r="D21" s="34">
        <v>103</v>
      </c>
      <c r="E21" s="34">
        <v>103</v>
      </c>
      <c r="F21" s="34">
        <f t="shared" si="0"/>
        <v>206</v>
      </c>
      <c r="G21" s="34">
        <v>103</v>
      </c>
      <c r="H21" s="34">
        <v>103</v>
      </c>
      <c r="I21" s="34">
        <f t="shared" si="1"/>
        <v>206</v>
      </c>
      <c r="J21" s="35">
        <f t="shared" si="2"/>
        <v>100</v>
      </c>
      <c r="K21" s="34">
        <v>4</v>
      </c>
      <c r="L21" s="35">
        <f t="shared" si="3"/>
        <v>3.8834951456310676</v>
      </c>
      <c r="M21" s="34">
        <v>4</v>
      </c>
      <c r="N21" s="35">
        <f t="shared" si="4"/>
        <v>3.8834951456310676</v>
      </c>
      <c r="O21" s="34">
        <v>0</v>
      </c>
      <c r="P21" s="35">
        <f t="shared" si="5"/>
        <v>0</v>
      </c>
      <c r="Q21" s="34">
        <v>0</v>
      </c>
      <c r="R21" s="35">
        <f t="shared" si="6"/>
        <v>0</v>
      </c>
      <c r="S21" s="7"/>
      <c r="T21" s="7"/>
      <c r="U21" s="7"/>
      <c r="V21" s="7"/>
      <c r="W21" s="7"/>
      <c r="X21" s="7"/>
      <c r="Y21" s="5"/>
      <c r="Z21" s="5"/>
    </row>
    <row r="22" spans="1:26" ht="15.75" x14ac:dyDescent="0.25">
      <c r="A22" s="36">
        <v>12</v>
      </c>
      <c r="B22" s="31" t="str">
        <f>'[1]11'!B20</f>
        <v>Jogonalan</v>
      </c>
      <c r="C22" s="31" t="str">
        <f>'[1]11'!C20</f>
        <v>Puskesmas Jogonalan I</v>
      </c>
      <c r="D22" s="34">
        <v>177</v>
      </c>
      <c r="E22" s="34">
        <v>177</v>
      </c>
      <c r="F22" s="34">
        <f t="shared" si="0"/>
        <v>354</v>
      </c>
      <c r="G22" s="34">
        <v>177</v>
      </c>
      <c r="H22" s="34">
        <v>177</v>
      </c>
      <c r="I22" s="34">
        <f t="shared" si="1"/>
        <v>354</v>
      </c>
      <c r="J22" s="35">
        <f t="shared" si="2"/>
        <v>100</v>
      </c>
      <c r="K22" s="34">
        <v>23</v>
      </c>
      <c r="L22" s="35">
        <f t="shared" si="3"/>
        <v>12.994350282485875</v>
      </c>
      <c r="M22" s="34">
        <v>13</v>
      </c>
      <c r="N22" s="35">
        <f t="shared" si="4"/>
        <v>7.3446327683615822</v>
      </c>
      <c r="O22" s="34">
        <v>0</v>
      </c>
      <c r="P22" s="35">
        <f t="shared" si="5"/>
        <v>0</v>
      </c>
      <c r="Q22" s="34">
        <v>0</v>
      </c>
      <c r="R22" s="35">
        <f t="shared" si="6"/>
        <v>0</v>
      </c>
      <c r="S22" s="7"/>
      <c r="T22" s="7"/>
      <c r="U22" s="7"/>
      <c r="V22" s="7"/>
      <c r="W22" s="7"/>
      <c r="X22" s="7"/>
      <c r="Y22" s="5"/>
      <c r="Z22" s="5"/>
    </row>
    <row r="23" spans="1:26" ht="15.75" x14ac:dyDescent="0.25">
      <c r="A23" s="36">
        <v>13</v>
      </c>
      <c r="B23" s="31" t="str">
        <f>'[1]11'!B21</f>
        <v>Jogonalan</v>
      </c>
      <c r="C23" s="31" t="str">
        <f>'[1]11'!C21</f>
        <v>Puskesmas Jogonalan II</v>
      </c>
      <c r="D23" s="34">
        <v>113</v>
      </c>
      <c r="E23" s="34">
        <v>113</v>
      </c>
      <c r="F23" s="34">
        <f t="shared" si="0"/>
        <v>226</v>
      </c>
      <c r="G23" s="34">
        <v>113</v>
      </c>
      <c r="H23" s="34">
        <v>113</v>
      </c>
      <c r="I23" s="34">
        <f t="shared" si="1"/>
        <v>226</v>
      </c>
      <c r="J23" s="35">
        <f t="shared" si="2"/>
        <v>100</v>
      </c>
      <c r="K23" s="34">
        <v>3</v>
      </c>
      <c r="L23" s="35">
        <f t="shared" si="3"/>
        <v>2.6548672566371683</v>
      </c>
      <c r="M23" s="34">
        <v>12</v>
      </c>
      <c r="N23" s="35">
        <f t="shared" si="4"/>
        <v>10.619469026548673</v>
      </c>
      <c r="O23" s="34">
        <v>0</v>
      </c>
      <c r="P23" s="35">
        <f t="shared" si="5"/>
        <v>0</v>
      </c>
      <c r="Q23" s="34">
        <v>0</v>
      </c>
      <c r="R23" s="35">
        <f t="shared" si="6"/>
        <v>0</v>
      </c>
      <c r="S23" s="7"/>
      <c r="T23" s="7"/>
      <c r="U23" s="7"/>
      <c r="V23" s="7"/>
      <c r="W23" s="7"/>
      <c r="X23" s="7"/>
      <c r="Y23" s="5"/>
      <c r="Z23" s="5"/>
    </row>
    <row r="24" spans="1:26" ht="15.75" x14ac:dyDescent="0.25">
      <c r="A24" s="36">
        <v>14</v>
      </c>
      <c r="B24" s="31" t="str">
        <f>'[1]11'!B22</f>
        <v>Manisrenggo</v>
      </c>
      <c r="C24" s="31" t="str">
        <f>'[1]11'!C22</f>
        <v>Puskesmas Manisrenggo</v>
      </c>
      <c r="D24" s="34">
        <v>179</v>
      </c>
      <c r="E24" s="34">
        <v>179</v>
      </c>
      <c r="F24" s="34">
        <f t="shared" si="0"/>
        <v>358</v>
      </c>
      <c r="G24" s="34">
        <v>179</v>
      </c>
      <c r="H24" s="34">
        <v>179</v>
      </c>
      <c r="I24" s="34">
        <f t="shared" si="1"/>
        <v>358</v>
      </c>
      <c r="J24" s="35">
        <f t="shared" si="2"/>
        <v>100</v>
      </c>
      <c r="K24" s="34">
        <v>48</v>
      </c>
      <c r="L24" s="35">
        <f t="shared" si="3"/>
        <v>26.815642458100559</v>
      </c>
      <c r="M24" s="34">
        <v>179</v>
      </c>
      <c r="N24" s="35">
        <f t="shared" si="4"/>
        <v>100</v>
      </c>
      <c r="O24" s="34">
        <v>0</v>
      </c>
      <c r="P24" s="35">
        <f t="shared" si="5"/>
        <v>0</v>
      </c>
      <c r="Q24" s="34">
        <v>1</v>
      </c>
      <c r="R24" s="35">
        <f t="shared" si="6"/>
        <v>0.55865921787709494</v>
      </c>
      <c r="S24" s="7"/>
      <c r="T24" s="7"/>
      <c r="U24" s="7"/>
      <c r="V24" s="7"/>
      <c r="W24" s="7"/>
      <c r="X24" s="7"/>
      <c r="Y24" s="5"/>
      <c r="Z24" s="5"/>
    </row>
    <row r="25" spans="1:26" ht="15.75" x14ac:dyDescent="0.25">
      <c r="A25" s="36">
        <v>15</v>
      </c>
      <c r="B25" s="31" t="str">
        <f>'[1]11'!B23</f>
        <v>Karangnongko</v>
      </c>
      <c r="C25" s="31" t="str">
        <f>'[1]11'!C23</f>
        <v>Puskesmas Karangnongko</v>
      </c>
      <c r="D25" s="34">
        <v>123</v>
      </c>
      <c r="E25" s="34">
        <v>123</v>
      </c>
      <c r="F25" s="34">
        <f t="shared" si="0"/>
        <v>246</v>
      </c>
      <c r="G25" s="34">
        <v>123</v>
      </c>
      <c r="H25" s="34">
        <v>123</v>
      </c>
      <c r="I25" s="34">
        <f t="shared" si="1"/>
        <v>246</v>
      </c>
      <c r="J25" s="35">
        <f t="shared" si="2"/>
        <v>100</v>
      </c>
      <c r="K25" s="34">
        <v>10</v>
      </c>
      <c r="L25" s="35">
        <f t="shared" si="3"/>
        <v>8.1300813008130071</v>
      </c>
      <c r="M25" s="34">
        <v>31</v>
      </c>
      <c r="N25" s="35">
        <f t="shared" si="4"/>
        <v>25.203252032520325</v>
      </c>
      <c r="O25" s="34">
        <v>0</v>
      </c>
      <c r="P25" s="35">
        <f t="shared" si="5"/>
        <v>0</v>
      </c>
      <c r="Q25" s="34">
        <v>0</v>
      </c>
      <c r="R25" s="35">
        <f t="shared" si="6"/>
        <v>0</v>
      </c>
      <c r="S25" s="7"/>
      <c r="T25" s="7"/>
      <c r="U25" s="7"/>
      <c r="V25" s="7"/>
      <c r="W25" s="7"/>
      <c r="X25" s="7"/>
      <c r="Y25" s="5"/>
      <c r="Z25" s="5"/>
    </row>
    <row r="26" spans="1:26" ht="15.75" x14ac:dyDescent="0.25">
      <c r="A26" s="36">
        <v>16</v>
      </c>
      <c r="B26" s="31" t="str">
        <f>'[1]11'!B24</f>
        <v>Ngawen</v>
      </c>
      <c r="C26" s="31" t="str">
        <f>'[1]11'!C24</f>
        <v>Puskesmas Ngawen</v>
      </c>
      <c r="D26" s="34">
        <v>253</v>
      </c>
      <c r="E26" s="34">
        <v>253</v>
      </c>
      <c r="F26" s="34">
        <f t="shared" si="0"/>
        <v>506</v>
      </c>
      <c r="G26" s="34">
        <v>253</v>
      </c>
      <c r="H26" s="34">
        <v>253</v>
      </c>
      <c r="I26" s="34">
        <f t="shared" si="1"/>
        <v>506</v>
      </c>
      <c r="J26" s="35">
        <f t="shared" si="2"/>
        <v>100</v>
      </c>
      <c r="K26" s="34">
        <v>3</v>
      </c>
      <c r="L26" s="35">
        <f t="shared" si="3"/>
        <v>1.1857707509881421</v>
      </c>
      <c r="M26" s="34">
        <v>0</v>
      </c>
      <c r="N26" s="35">
        <f t="shared" si="4"/>
        <v>0</v>
      </c>
      <c r="O26" s="34">
        <v>0</v>
      </c>
      <c r="P26" s="35">
        <f t="shared" si="5"/>
        <v>0</v>
      </c>
      <c r="Q26" s="34">
        <v>0</v>
      </c>
      <c r="R26" s="35">
        <f t="shared" si="6"/>
        <v>0</v>
      </c>
      <c r="S26" s="7"/>
      <c r="T26" s="7"/>
      <c r="U26" s="7"/>
      <c r="V26" s="7"/>
      <c r="W26" s="7"/>
      <c r="X26" s="7"/>
      <c r="Y26" s="5"/>
      <c r="Z26" s="5"/>
    </row>
    <row r="27" spans="1:26" ht="15.75" x14ac:dyDescent="0.25">
      <c r="A27" s="36">
        <v>17</v>
      </c>
      <c r="B27" s="31" t="str">
        <f>'[1]11'!B25</f>
        <v>Ceper</v>
      </c>
      <c r="C27" s="31" t="str">
        <f>'[1]11'!C25</f>
        <v>Puskesmas Ceper</v>
      </c>
      <c r="D27" s="34">
        <v>183</v>
      </c>
      <c r="E27" s="34">
        <v>183</v>
      </c>
      <c r="F27" s="34">
        <f t="shared" si="0"/>
        <v>366</v>
      </c>
      <c r="G27" s="34">
        <v>183</v>
      </c>
      <c r="H27" s="34">
        <v>183</v>
      </c>
      <c r="I27" s="34">
        <f t="shared" si="1"/>
        <v>366</v>
      </c>
      <c r="J27" s="35">
        <f t="shared" si="2"/>
        <v>100</v>
      </c>
      <c r="K27" s="34">
        <v>1</v>
      </c>
      <c r="L27" s="35">
        <f t="shared" si="3"/>
        <v>0.54644808743169404</v>
      </c>
      <c r="M27" s="34">
        <v>1</v>
      </c>
      <c r="N27" s="35">
        <f t="shared" si="4"/>
        <v>0.54644808743169404</v>
      </c>
      <c r="O27" s="34">
        <v>0</v>
      </c>
      <c r="P27" s="35">
        <f t="shared" si="5"/>
        <v>0</v>
      </c>
      <c r="Q27" s="34">
        <v>0</v>
      </c>
      <c r="R27" s="35">
        <f t="shared" si="6"/>
        <v>0</v>
      </c>
      <c r="S27" s="7"/>
      <c r="T27" s="7"/>
      <c r="U27" s="7"/>
      <c r="V27" s="7"/>
      <c r="W27" s="7"/>
      <c r="X27" s="7"/>
      <c r="Y27" s="5"/>
      <c r="Z27" s="5"/>
    </row>
    <row r="28" spans="1:26" ht="15.75" x14ac:dyDescent="0.25">
      <c r="A28" s="36">
        <v>18</v>
      </c>
      <c r="B28" s="31" t="str">
        <f>'[1]11'!B26</f>
        <v>Ceper</v>
      </c>
      <c r="C28" s="31" t="str">
        <f>'[1]11'!C26</f>
        <v>Puskesmas Jambukulon</v>
      </c>
      <c r="D28" s="34">
        <v>162</v>
      </c>
      <c r="E28" s="34">
        <v>162</v>
      </c>
      <c r="F28" s="34">
        <f t="shared" si="0"/>
        <v>324</v>
      </c>
      <c r="G28" s="34">
        <v>162</v>
      </c>
      <c r="H28" s="34">
        <v>162</v>
      </c>
      <c r="I28" s="34">
        <f t="shared" si="1"/>
        <v>324</v>
      </c>
      <c r="J28" s="35">
        <f t="shared" si="2"/>
        <v>100</v>
      </c>
      <c r="K28" s="34">
        <v>8</v>
      </c>
      <c r="L28" s="35">
        <f t="shared" si="3"/>
        <v>4.9382716049382713</v>
      </c>
      <c r="M28" s="34">
        <v>17</v>
      </c>
      <c r="N28" s="35">
        <f t="shared" si="4"/>
        <v>10.493827160493826</v>
      </c>
      <c r="O28" s="34">
        <v>0</v>
      </c>
      <c r="P28" s="35">
        <f t="shared" si="5"/>
        <v>0</v>
      </c>
      <c r="Q28" s="34">
        <v>0</v>
      </c>
      <c r="R28" s="35">
        <f t="shared" si="6"/>
        <v>0</v>
      </c>
      <c r="S28" s="7"/>
      <c r="T28" s="7"/>
      <c r="U28" s="7"/>
      <c r="V28" s="7"/>
      <c r="W28" s="7"/>
      <c r="X28" s="7"/>
      <c r="Y28" s="5"/>
      <c r="Z28" s="5"/>
    </row>
    <row r="29" spans="1:26" ht="15.75" x14ac:dyDescent="0.25">
      <c r="A29" s="36">
        <v>19</v>
      </c>
      <c r="B29" s="31" t="str">
        <f>'[1]11'!B27</f>
        <v>Pedan</v>
      </c>
      <c r="C29" s="31" t="str">
        <f>'[1]11'!C27</f>
        <v>Puskesmas Pedan</v>
      </c>
      <c r="D29" s="34">
        <v>190</v>
      </c>
      <c r="E29" s="34">
        <v>190</v>
      </c>
      <c r="F29" s="34">
        <f t="shared" si="0"/>
        <v>380</v>
      </c>
      <c r="G29" s="34">
        <v>190</v>
      </c>
      <c r="H29" s="34">
        <v>190</v>
      </c>
      <c r="I29" s="34">
        <f t="shared" si="1"/>
        <v>380</v>
      </c>
      <c r="J29" s="35">
        <f t="shared" si="2"/>
        <v>100</v>
      </c>
      <c r="K29" s="34">
        <v>1</v>
      </c>
      <c r="L29" s="35">
        <f t="shared" si="3"/>
        <v>0.52631578947368418</v>
      </c>
      <c r="M29" s="34">
        <v>3</v>
      </c>
      <c r="N29" s="35">
        <f t="shared" si="4"/>
        <v>1.5789473684210527</v>
      </c>
      <c r="O29" s="34">
        <v>0</v>
      </c>
      <c r="P29" s="35">
        <f t="shared" si="5"/>
        <v>0</v>
      </c>
      <c r="Q29" s="34">
        <v>0</v>
      </c>
      <c r="R29" s="35">
        <f t="shared" si="6"/>
        <v>0</v>
      </c>
      <c r="S29" s="7"/>
      <c r="T29" s="7"/>
      <c r="U29" s="7"/>
      <c r="V29" s="7"/>
      <c r="W29" s="7"/>
      <c r="X29" s="7"/>
      <c r="Y29" s="5"/>
      <c r="Z29" s="5"/>
    </row>
    <row r="30" spans="1:26" ht="15.75" x14ac:dyDescent="0.25">
      <c r="A30" s="36">
        <v>20</v>
      </c>
      <c r="B30" s="31" t="str">
        <f>'[1]11'!B28</f>
        <v>Karangdowo</v>
      </c>
      <c r="C30" s="31" t="str">
        <f>'[1]11'!C28</f>
        <v>Puskesmas Karangdowo</v>
      </c>
      <c r="D30" s="34">
        <v>134</v>
      </c>
      <c r="E30" s="34">
        <v>134</v>
      </c>
      <c r="F30" s="34">
        <f t="shared" si="0"/>
        <v>268</v>
      </c>
      <c r="G30" s="34">
        <v>134</v>
      </c>
      <c r="H30" s="34">
        <v>134</v>
      </c>
      <c r="I30" s="34">
        <f t="shared" si="1"/>
        <v>268</v>
      </c>
      <c r="J30" s="35">
        <f t="shared" si="2"/>
        <v>100</v>
      </c>
      <c r="K30" s="34">
        <v>14</v>
      </c>
      <c r="L30" s="35">
        <f t="shared" si="3"/>
        <v>10.44776119402985</v>
      </c>
      <c r="M30" s="34">
        <v>18</v>
      </c>
      <c r="N30" s="35">
        <f t="shared" si="4"/>
        <v>13.432835820895523</v>
      </c>
      <c r="O30" s="34">
        <v>0</v>
      </c>
      <c r="P30" s="35">
        <f t="shared" si="5"/>
        <v>0</v>
      </c>
      <c r="Q30" s="34">
        <v>0</v>
      </c>
      <c r="R30" s="35">
        <f t="shared" si="6"/>
        <v>0</v>
      </c>
      <c r="S30" s="7"/>
      <c r="T30" s="7"/>
      <c r="U30" s="7"/>
      <c r="V30" s="7"/>
      <c r="W30" s="7"/>
      <c r="X30" s="7"/>
      <c r="Y30" s="5"/>
      <c r="Z30" s="5"/>
    </row>
    <row r="31" spans="1:26" ht="15.75" x14ac:dyDescent="0.25">
      <c r="A31" s="36">
        <v>21</v>
      </c>
      <c r="B31" s="31" t="str">
        <f>'[1]11'!B29</f>
        <v>Juwiring</v>
      </c>
      <c r="C31" s="31" t="str">
        <f>'[1]11'!C29</f>
        <v>Puskesmas Juwiring</v>
      </c>
      <c r="D31" s="34">
        <v>252</v>
      </c>
      <c r="E31" s="34">
        <v>252</v>
      </c>
      <c r="F31" s="34">
        <f t="shared" si="0"/>
        <v>504</v>
      </c>
      <c r="G31" s="34">
        <v>252</v>
      </c>
      <c r="H31" s="34">
        <v>252</v>
      </c>
      <c r="I31" s="34">
        <f t="shared" si="1"/>
        <v>504</v>
      </c>
      <c r="J31" s="35">
        <f t="shared" si="2"/>
        <v>100</v>
      </c>
      <c r="K31" s="34">
        <v>11</v>
      </c>
      <c r="L31" s="35">
        <f t="shared" si="3"/>
        <v>4.3650793650793647</v>
      </c>
      <c r="M31" s="34">
        <v>21</v>
      </c>
      <c r="N31" s="35">
        <f t="shared" si="4"/>
        <v>8.3333333333333321</v>
      </c>
      <c r="O31" s="34">
        <v>0</v>
      </c>
      <c r="P31" s="35">
        <f t="shared" si="5"/>
        <v>0</v>
      </c>
      <c r="Q31" s="34">
        <v>0</v>
      </c>
      <c r="R31" s="35">
        <f t="shared" si="6"/>
        <v>0</v>
      </c>
      <c r="S31" s="7"/>
      <c r="T31" s="7"/>
      <c r="U31" s="7"/>
      <c r="V31" s="7"/>
      <c r="W31" s="7"/>
      <c r="X31" s="7"/>
      <c r="Y31" s="5"/>
      <c r="Z31" s="5"/>
    </row>
    <row r="32" spans="1:26" ht="15.75" x14ac:dyDescent="0.25">
      <c r="A32" s="36">
        <v>22</v>
      </c>
      <c r="B32" s="31" t="str">
        <f>'[1]11'!B30</f>
        <v>Wonosari</v>
      </c>
      <c r="C32" s="31" t="str">
        <f>'[1]11'!C30</f>
        <v>Puskesmas Wonosari I</v>
      </c>
      <c r="D32" s="34">
        <v>140</v>
      </c>
      <c r="E32" s="34">
        <v>140</v>
      </c>
      <c r="F32" s="34">
        <f t="shared" si="0"/>
        <v>280</v>
      </c>
      <c r="G32" s="34">
        <v>140</v>
      </c>
      <c r="H32" s="34">
        <v>140</v>
      </c>
      <c r="I32" s="34">
        <f t="shared" si="1"/>
        <v>280</v>
      </c>
      <c r="J32" s="35">
        <f t="shared" si="2"/>
        <v>100</v>
      </c>
      <c r="K32" s="34">
        <v>0</v>
      </c>
      <c r="L32" s="35">
        <f t="shared" si="3"/>
        <v>0</v>
      </c>
      <c r="M32" s="34">
        <v>4</v>
      </c>
      <c r="N32" s="35">
        <f t="shared" si="4"/>
        <v>2.8571428571428572</v>
      </c>
      <c r="O32" s="34">
        <v>0</v>
      </c>
      <c r="P32" s="35">
        <f t="shared" si="5"/>
        <v>0</v>
      </c>
      <c r="Q32" s="34">
        <v>0</v>
      </c>
      <c r="R32" s="35">
        <f t="shared" si="6"/>
        <v>0</v>
      </c>
      <c r="S32" s="7"/>
      <c r="T32" s="7"/>
      <c r="U32" s="7"/>
      <c r="V32" s="7"/>
      <c r="W32" s="7"/>
      <c r="X32" s="7"/>
      <c r="Y32" s="5"/>
      <c r="Z32" s="5"/>
    </row>
    <row r="33" spans="1:26" ht="15.75" x14ac:dyDescent="0.25">
      <c r="A33" s="36">
        <v>23</v>
      </c>
      <c r="B33" s="31" t="str">
        <f>'[1]11'!B31</f>
        <v>Wonosari</v>
      </c>
      <c r="C33" s="31" t="str">
        <f>'[1]11'!C31</f>
        <v>Puskesmas Wonosari II</v>
      </c>
      <c r="D33" s="34">
        <v>109</v>
      </c>
      <c r="E33" s="34">
        <v>109</v>
      </c>
      <c r="F33" s="34">
        <f t="shared" si="0"/>
        <v>218</v>
      </c>
      <c r="G33" s="34">
        <v>109</v>
      </c>
      <c r="H33" s="34">
        <v>109</v>
      </c>
      <c r="I33" s="34">
        <f t="shared" si="1"/>
        <v>218</v>
      </c>
      <c r="J33" s="35">
        <f t="shared" si="2"/>
        <v>100</v>
      </c>
      <c r="K33" s="34">
        <v>6</v>
      </c>
      <c r="L33" s="35">
        <f t="shared" si="3"/>
        <v>5.5045871559633035</v>
      </c>
      <c r="M33" s="34">
        <v>11</v>
      </c>
      <c r="N33" s="35">
        <f t="shared" si="4"/>
        <v>10.091743119266056</v>
      </c>
      <c r="O33" s="34">
        <v>0</v>
      </c>
      <c r="P33" s="35">
        <f t="shared" si="5"/>
        <v>0</v>
      </c>
      <c r="Q33" s="34">
        <v>0</v>
      </c>
      <c r="R33" s="35">
        <f t="shared" si="6"/>
        <v>0</v>
      </c>
      <c r="S33" s="7"/>
      <c r="T33" s="7"/>
      <c r="U33" s="7"/>
      <c r="V33" s="7"/>
      <c r="W33" s="7"/>
      <c r="X33" s="7"/>
      <c r="Y33" s="5"/>
      <c r="Z33" s="5"/>
    </row>
    <row r="34" spans="1:26" ht="15.75" x14ac:dyDescent="0.25">
      <c r="A34" s="36">
        <v>24</v>
      </c>
      <c r="B34" s="31" t="str">
        <f>'[1]11'!B32</f>
        <v>Delanggu</v>
      </c>
      <c r="C34" s="31" t="str">
        <f>'[1]11'!C32</f>
        <v>Puskesmas Delanggu</v>
      </c>
      <c r="D34" s="34">
        <v>154</v>
      </c>
      <c r="E34" s="34">
        <v>154</v>
      </c>
      <c r="F34" s="34">
        <f t="shared" si="0"/>
        <v>308</v>
      </c>
      <c r="G34" s="34">
        <v>154</v>
      </c>
      <c r="H34" s="34">
        <v>154</v>
      </c>
      <c r="I34" s="34">
        <f t="shared" si="1"/>
        <v>308</v>
      </c>
      <c r="J34" s="35">
        <f t="shared" si="2"/>
        <v>100</v>
      </c>
      <c r="K34" s="34">
        <v>1</v>
      </c>
      <c r="L34" s="35">
        <f t="shared" si="3"/>
        <v>0.64935064935064934</v>
      </c>
      <c r="M34" s="34">
        <v>2</v>
      </c>
      <c r="N34" s="35">
        <f t="shared" si="4"/>
        <v>1.2987012987012987</v>
      </c>
      <c r="O34" s="34">
        <v>0</v>
      </c>
      <c r="P34" s="35">
        <f t="shared" si="5"/>
        <v>0</v>
      </c>
      <c r="Q34" s="34">
        <v>0</v>
      </c>
      <c r="R34" s="35">
        <f t="shared" si="6"/>
        <v>0</v>
      </c>
      <c r="S34" s="7"/>
      <c r="T34" s="7"/>
      <c r="U34" s="7"/>
      <c r="V34" s="7"/>
      <c r="W34" s="7"/>
      <c r="X34" s="7"/>
      <c r="Y34" s="5"/>
      <c r="Z34" s="5"/>
    </row>
    <row r="35" spans="1:26" ht="15.75" customHeight="1" x14ac:dyDescent="0.25">
      <c r="A35" s="36">
        <v>25</v>
      </c>
      <c r="B35" s="31" t="str">
        <f>'[1]11'!B33</f>
        <v>Polanharjo</v>
      </c>
      <c r="C35" s="31" t="str">
        <f>'[1]11'!C33</f>
        <v>Puskesmas Polanharjo</v>
      </c>
      <c r="D35" s="34">
        <v>140</v>
      </c>
      <c r="E35" s="34">
        <v>140</v>
      </c>
      <c r="F35" s="34">
        <f t="shared" si="0"/>
        <v>280</v>
      </c>
      <c r="G35" s="34">
        <v>140</v>
      </c>
      <c r="H35" s="34">
        <v>140</v>
      </c>
      <c r="I35" s="34">
        <f t="shared" si="1"/>
        <v>280</v>
      </c>
      <c r="J35" s="35">
        <f t="shared" si="2"/>
        <v>100</v>
      </c>
      <c r="K35" s="34">
        <v>2</v>
      </c>
      <c r="L35" s="35">
        <f t="shared" si="3"/>
        <v>1.4285714285714286</v>
      </c>
      <c r="M35" s="34">
        <v>2</v>
      </c>
      <c r="N35" s="35">
        <f t="shared" si="4"/>
        <v>1.4285714285714286</v>
      </c>
      <c r="O35" s="34">
        <v>0</v>
      </c>
      <c r="P35" s="35">
        <f t="shared" si="5"/>
        <v>0</v>
      </c>
      <c r="Q35" s="34">
        <v>0</v>
      </c>
      <c r="R35" s="35">
        <f t="shared" si="6"/>
        <v>0</v>
      </c>
      <c r="S35" s="7"/>
      <c r="T35" s="7"/>
      <c r="U35" s="7"/>
      <c r="V35" s="7"/>
      <c r="W35" s="7"/>
      <c r="X35" s="7"/>
      <c r="Y35" s="5"/>
      <c r="Z35" s="5"/>
    </row>
    <row r="36" spans="1:26" ht="15.75" customHeight="1" x14ac:dyDescent="0.25">
      <c r="A36" s="36">
        <v>26</v>
      </c>
      <c r="B36" s="31" t="str">
        <f>'[1]11'!B34</f>
        <v>Karanganom</v>
      </c>
      <c r="C36" s="31" t="str">
        <f>'[1]11'!C34</f>
        <v>Puskesmas Karanganom</v>
      </c>
      <c r="D36" s="34">
        <v>213</v>
      </c>
      <c r="E36" s="34">
        <v>213</v>
      </c>
      <c r="F36" s="34">
        <f t="shared" si="0"/>
        <v>426</v>
      </c>
      <c r="G36" s="34">
        <v>213</v>
      </c>
      <c r="H36" s="34">
        <v>213</v>
      </c>
      <c r="I36" s="34">
        <f t="shared" si="1"/>
        <v>426</v>
      </c>
      <c r="J36" s="35">
        <f t="shared" si="2"/>
        <v>100</v>
      </c>
      <c r="K36" s="34">
        <v>49</v>
      </c>
      <c r="L36" s="35">
        <f t="shared" si="3"/>
        <v>23.004694835680752</v>
      </c>
      <c r="M36" s="34">
        <v>29</v>
      </c>
      <c r="N36" s="35">
        <f t="shared" si="4"/>
        <v>13.615023474178404</v>
      </c>
      <c r="O36" s="34">
        <v>0</v>
      </c>
      <c r="P36" s="35">
        <f t="shared" si="5"/>
        <v>0</v>
      </c>
      <c r="Q36" s="34">
        <v>0</v>
      </c>
      <c r="R36" s="35">
        <f t="shared" si="6"/>
        <v>0</v>
      </c>
      <c r="S36" s="7"/>
      <c r="T36" s="7"/>
      <c r="U36" s="7"/>
      <c r="V36" s="7"/>
      <c r="W36" s="7"/>
      <c r="X36" s="7"/>
      <c r="Y36" s="5"/>
      <c r="Z36" s="5"/>
    </row>
    <row r="37" spans="1:26" ht="15.75" customHeight="1" x14ac:dyDescent="0.25">
      <c r="A37" s="36">
        <v>27</v>
      </c>
      <c r="B37" s="31" t="str">
        <f>'[1]11'!B35</f>
        <v>Tulung</v>
      </c>
      <c r="C37" s="31" t="str">
        <f>'[1]11'!C35</f>
        <v>Puskesmas Majegan</v>
      </c>
      <c r="D37" s="34">
        <v>98</v>
      </c>
      <c r="E37" s="34">
        <v>98</v>
      </c>
      <c r="F37" s="34">
        <f t="shared" si="0"/>
        <v>196</v>
      </c>
      <c r="G37" s="34">
        <v>98</v>
      </c>
      <c r="H37" s="34">
        <v>98</v>
      </c>
      <c r="I37" s="34">
        <f t="shared" si="1"/>
        <v>196</v>
      </c>
      <c r="J37" s="35">
        <f t="shared" si="2"/>
        <v>100</v>
      </c>
      <c r="K37" s="34">
        <v>30</v>
      </c>
      <c r="L37" s="35">
        <f t="shared" si="3"/>
        <v>30.612244897959183</v>
      </c>
      <c r="M37" s="34">
        <v>10</v>
      </c>
      <c r="N37" s="35">
        <f t="shared" si="4"/>
        <v>10.204081632653061</v>
      </c>
      <c r="O37" s="34">
        <v>0</v>
      </c>
      <c r="P37" s="35">
        <f t="shared" si="5"/>
        <v>0</v>
      </c>
      <c r="Q37" s="34">
        <v>0</v>
      </c>
      <c r="R37" s="35">
        <f t="shared" si="6"/>
        <v>0</v>
      </c>
      <c r="S37" s="7"/>
      <c r="T37" s="7"/>
      <c r="U37" s="7"/>
      <c r="V37" s="7"/>
      <c r="W37" s="7"/>
      <c r="X37" s="7"/>
      <c r="Y37" s="5"/>
      <c r="Z37" s="5"/>
    </row>
    <row r="38" spans="1:26" ht="15.75" customHeight="1" x14ac:dyDescent="0.25">
      <c r="A38" s="36">
        <v>28</v>
      </c>
      <c r="B38" s="31" t="str">
        <f>'[1]11'!B36</f>
        <v>Tulung</v>
      </c>
      <c r="C38" s="31" t="str">
        <f>'[1]11'!C36</f>
        <v>Puskesmas Tulung</v>
      </c>
      <c r="D38" s="34">
        <v>93</v>
      </c>
      <c r="E38" s="34">
        <v>93</v>
      </c>
      <c r="F38" s="34">
        <f t="shared" si="0"/>
        <v>186</v>
      </c>
      <c r="G38" s="34">
        <v>93</v>
      </c>
      <c r="H38" s="34">
        <v>93</v>
      </c>
      <c r="I38" s="34">
        <f t="shared" si="1"/>
        <v>186</v>
      </c>
      <c r="J38" s="35">
        <f t="shared" si="2"/>
        <v>100</v>
      </c>
      <c r="K38" s="34">
        <v>2</v>
      </c>
      <c r="L38" s="35">
        <f t="shared" si="3"/>
        <v>2.1505376344086025</v>
      </c>
      <c r="M38" s="34">
        <v>2</v>
      </c>
      <c r="N38" s="35">
        <f t="shared" si="4"/>
        <v>2.1505376344086025</v>
      </c>
      <c r="O38" s="34">
        <v>0</v>
      </c>
      <c r="P38" s="35">
        <f t="shared" si="5"/>
        <v>0</v>
      </c>
      <c r="Q38" s="34">
        <v>3</v>
      </c>
      <c r="R38" s="35">
        <f t="shared" si="6"/>
        <v>3.225806451612903</v>
      </c>
      <c r="S38" s="7"/>
      <c r="T38" s="7"/>
      <c r="U38" s="7"/>
      <c r="V38" s="7"/>
      <c r="W38" s="7"/>
      <c r="X38" s="7"/>
      <c r="Y38" s="5"/>
      <c r="Z38" s="5"/>
    </row>
    <row r="39" spans="1:26" ht="15.75" customHeight="1" x14ac:dyDescent="0.25">
      <c r="A39" s="36">
        <v>29</v>
      </c>
      <c r="B39" s="31" t="str">
        <f>'[1]11'!B37</f>
        <v>Jatinom</v>
      </c>
      <c r="C39" s="31" t="str">
        <f>'[1]11'!C37</f>
        <v>Puskesmas Jatinom</v>
      </c>
      <c r="D39" s="34">
        <v>107</v>
      </c>
      <c r="E39" s="34">
        <v>107</v>
      </c>
      <c r="F39" s="34">
        <f t="shared" si="0"/>
        <v>214</v>
      </c>
      <c r="G39" s="34">
        <v>107</v>
      </c>
      <c r="H39" s="34">
        <v>107</v>
      </c>
      <c r="I39" s="34">
        <f t="shared" si="1"/>
        <v>214</v>
      </c>
      <c r="J39" s="35">
        <f t="shared" si="2"/>
        <v>100</v>
      </c>
      <c r="K39" s="34">
        <v>10</v>
      </c>
      <c r="L39" s="35">
        <f t="shared" si="3"/>
        <v>9.3457943925233646</v>
      </c>
      <c r="M39" s="34">
        <v>6</v>
      </c>
      <c r="N39" s="35">
        <f t="shared" si="4"/>
        <v>5.6074766355140184</v>
      </c>
      <c r="O39" s="34">
        <v>0</v>
      </c>
      <c r="P39" s="35">
        <f t="shared" si="5"/>
        <v>0</v>
      </c>
      <c r="Q39" s="34">
        <v>0</v>
      </c>
      <c r="R39" s="35">
        <f t="shared" si="6"/>
        <v>0</v>
      </c>
      <c r="S39" s="7"/>
      <c r="T39" s="7"/>
      <c r="U39" s="7"/>
      <c r="V39" s="7"/>
      <c r="W39" s="7"/>
      <c r="X39" s="7"/>
      <c r="Y39" s="5"/>
      <c r="Z39" s="5"/>
    </row>
    <row r="40" spans="1:26" ht="15.75" customHeight="1" x14ac:dyDescent="0.25">
      <c r="A40" s="36">
        <v>30</v>
      </c>
      <c r="B40" s="31" t="str">
        <f>'[1]11'!B38</f>
        <v>Jatinom</v>
      </c>
      <c r="C40" s="31" t="str">
        <f>'[1]11'!C38</f>
        <v>Puskesmas Kayumas</v>
      </c>
      <c r="D40" s="34">
        <v>112</v>
      </c>
      <c r="E40" s="34">
        <v>112</v>
      </c>
      <c r="F40" s="34">
        <f t="shared" si="0"/>
        <v>224</v>
      </c>
      <c r="G40" s="34">
        <v>112</v>
      </c>
      <c r="H40" s="34">
        <v>112</v>
      </c>
      <c r="I40" s="34">
        <f t="shared" si="1"/>
        <v>224</v>
      </c>
      <c r="J40" s="35">
        <f t="shared" si="2"/>
        <v>100</v>
      </c>
      <c r="K40" s="34">
        <v>5</v>
      </c>
      <c r="L40" s="35">
        <f t="shared" si="3"/>
        <v>4.4642857142857144</v>
      </c>
      <c r="M40" s="34">
        <v>12</v>
      </c>
      <c r="N40" s="35">
        <f t="shared" si="4"/>
        <v>10.714285714285714</v>
      </c>
      <c r="O40" s="34">
        <v>0</v>
      </c>
      <c r="P40" s="35">
        <f t="shared" si="5"/>
        <v>0</v>
      </c>
      <c r="Q40" s="34">
        <v>0</v>
      </c>
      <c r="R40" s="35">
        <f t="shared" si="6"/>
        <v>0</v>
      </c>
      <c r="S40" s="7"/>
      <c r="T40" s="7"/>
      <c r="U40" s="7"/>
      <c r="V40" s="7"/>
      <c r="W40" s="7"/>
      <c r="X40" s="7"/>
      <c r="Y40" s="5"/>
      <c r="Z40" s="5"/>
    </row>
    <row r="41" spans="1:26" ht="15.75" customHeight="1" x14ac:dyDescent="0.25">
      <c r="A41" s="36">
        <v>31</v>
      </c>
      <c r="B41" s="31" t="str">
        <f>'[1]11'!B39</f>
        <v>Kemalang</v>
      </c>
      <c r="C41" s="31" t="str">
        <f>'[1]11'!C39</f>
        <v>Puskesmas Kemalang</v>
      </c>
      <c r="D41" s="34">
        <v>203</v>
      </c>
      <c r="E41" s="34">
        <v>203</v>
      </c>
      <c r="F41" s="34">
        <f t="shared" si="0"/>
        <v>406</v>
      </c>
      <c r="G41" s="34">
        <v>203</v>
      </c>
      <c r="H41" s="34">
        <v>203</v>
      </c>
      <c r="I41" s="34">
        <f t="shared" si="1"/>
        <v>406</v>
      </c>
      <c r="J41" s="35">
        <f t="shared" si="2"/>
        <v>100</v>
      </c>
      <c r="K41" s="34">
        <v>8</v>
      </c>
      <c r="L41" s="35">
        <f t="shared" si="3"/>
        <v>3.9408866995073892</v>
      </c>
      <c r="M41" s="34">
        <v>17</v>
      </c>
      <c r="N41" s="35">
        <f t="shared" si="4"/>
        <v>8.3743842364532011</v>
      </c>
      <c r="O41" s="34">
        <v>0</v>
      </c>
      <c r="P41" s="35">
        <f t="shared" si="5"/>
        <v>0</v>
      </c>
      <c r="Q41" s="34">
        <v>0</v>
      </c>
      <c r="R41" s="35">
        <f t="shared" si="6"/>
        <v>0</v>
      </c>
      <c r="S41" s="7"/>
      <c r="T41" s="7"/>
      <c r="U41" s="7"/>
      <c r="V41" s="7"/>
      <c r="W41" s="7"/>
      <c r="X41" s="7"/>
      <c r="Y41" s="5"/>
      <c r="Z41" s="5"/>
    </row>
    <row r="42" spans="1:26" ht="15.75" customHeight="1" x14ac:dyDescent="0.25">
      <c r="A42" s="36">
        <v>32</v>
      </c>
      <c r="B42" s="31" t="str">
        <f>'[1]11'!B40</f>
        <v xml:space="preserve">Klaten Selatan </v>
      </c>
      <c r="C42" s="31" t="str">
        <f>'[1]11'!C40</f>
        <v>Puskesmas Klaten Selatan</v>
      </c>
      <c r="D42" s="34">
        <v>177</v>
      </c>
      <c r="E42" s="34">
        <v>177</v>
      </c>
      <c r="F42" s="34">
        <f t="shared" si="0"/>
        <v>354</v>
      </c>
      <c r="G42" s="34">
        <v>177</v>
      </c>
      <c r="H42" s="34">
        <v>177</v>
      </c>
      <c r="I42" s="34">
        <f t="shared" si="1"/>
        <v>354</v>
      </c>
      <c r="J42" s="35">
        <f t="shared" si="2"/>
        <v>100</v>
      </c>
      <c r="K42" s="34">
        <v>4</v>
      </c>
      <c r="L42" s="35">
        <f t="shared" si="3"/>
        <v>2.2598870056497176</v>
      </c>
      <c r="M42" s="34">
        <v>15</v>
      </c>
      <c r="N42" s="35">
        <f t="shared" si="4"/>
        <v>8.4745762711864394</v>
      </c>
      <c r="O42" s="34">
        <v>1</v>
      </c>
      <c r="P42" s="35">
        <f t="shared" si="5"/>
        <v>0.56497175141242939</v>
      </c>
      <c r="Q42" s="34">
        <v>0</v>
      </c>
      <c r="R42" s="35">
        <f t="shared" si="6"/>
        <v>0</v>
      </c>
      <c r="S42" s="7"/>
      <c r="T42" s="7"/>
      <c r="U42" s="7"/>
      <c r="V42" s="7"/>
      <c r="W42" s="7"/>
      <c r="X42" s="7"/>
      <c r="Y42" s="5"/>
      <c r="Z42" s="5"/>
    </row>
    <row r="43" spans="1:26" ht="15.75" customHeight="1" x14ac:dyDescent="0.25">
      <c r="A43" s="36">
        <v>33</v>
      </c>
      <c r="B43" s="31" t="str">
        <f>'[1]11'!B41</f>
        <v>Klaten Tengah</v>
      </c>
      <c r="C43" s="31" t="str">
        <f>'[1]11'!C41</f>
        <v>Puskesmas Klaten Tengah</v>
      </c>
      <c r="D43" s="34">
        <v>284</v>
      </c>
      <c r="E43" s="34">
        <v>284</v>
      </c>
      <c r="F43" s="34">
        <f t="shared" si="0"/>
        <v>568</v>
      </c>
      <c r="G43" s="34">
        <v>284</v>
      </c>
      <c r="H43" s="34">
        <v>284</v>
      </c>
      <c r="I43" s="34">
        <f t="shared" si="1"/>
        <v>568</v>
      </c>
      <c r="J43" s="35">
        <f t="shared" si="2"/>
        <v>100</v>
      </c>
      <c r="K43" s="34">
        <v>0</v>
      </c>
      <c r="L43" s="35">
        <f t="shared" si="3"/>
        <v>0</v>
      </c>
      <c r="M43" s="34">
        <v>0</v>
      </c>
      <c r="N43" s="35">
        <f t="shared" si="4"/>
        <v>0</v>
      </c>
      <c r="O43" s="34">
        <v>0</v>
      </c>
      <c r="P43" s="35">
        <f t="shared" si="5"/>
        <v>0</v>
      </c>
      <c r="Q43" s="34">
        <v>0</v>
      </c>
      <c r="R43" s="35">
        <f t="shared" si="6"/>
        <v>0</v>
      </c>
      <c r="S43" s="7"/>
      <c r="T43" s="7"/>
      <c r="U43" s="7"/>
      <c r="V43" s="7"/>
      <c r="W43" s="7"/>
      <c r="X43" s="7"/>
      <c r="Y43" s="5"/>
      <c r="Z43" s="5"/>
    </row>
    <row r="44" spans="1:26" ht="15.75" customHeight="1" x14ac:dyDescent="0.25">
      <c r="A44" s="36">
        <v>34</v>
      </c>
      <c r="B44" s="31" t="str">
        <f>'[1]11'!B42</f>
        <v>Klaten Utara</v>
      </c>
      <c r="C44" s="31" t="str">
        <f>'[1]11'!C42</f>
        <v>Puskesmas Klaten Utara</v>
      </c>
      <c r="D44" s="34">
        <v>301</v>
      </c>
      <c r="E44" s="34">
        <v>301</v>
      </c>
      <c r="F44" s="34">
        <f t="shared" si="0"/>
        <v>602</v>
      </c>
      <c r="G44" s="34">
        <v>301</v>
      </c>
      <c r="H44" s="34">
        <v>301</v>
      </c>
      <c r="I44" s="34">
        <f t="shared" si="1"/>
        <v>602</v>
      </c>
      <c r="J44" s="35">
        <f t="shared" si="2"/>
        <v>100</v>
      </c>
      <c r="K44" s="34">
        <v>11</v>
      </c>
      <c r="L44" s="35">
        <f t="shared" si="3"/>
        <v>3.6544850498338874</v>
      </c>
      <c r="M44" s="34">
        <v>24</v>
      </c>
      <c r="N44" s="35">
        <f t="shared" si="4"/>
        <v>7.9734219269102988</v>
      </c>
      <c r="O44" s="34">
        <v>0</v>
      </c>
      <c r="P44" s="35">
        <f t="shared" si="5"/>
        <v>0</v>
      </c>
      <c r="Q44" s="34">
        <v>0</v>
      </c>
      <c r="R44" s="35">
        <f t="shared" si="6"/>
        <v>0</v>
      </c>
      <c r="S44" s="7"/>
      <c r="T44" s="7"/>
      <c r="U44" s="7"/>
      <c r="V44" s="7"/>
      <c r="W44" s="7"/>
      <c r="X44" s="7"/>
      <c r="Y44" s="5"/>
      <c r="Z44" s="5"/>
    </row>
    <row r="45" spans="1:26" ht="15.75" customHeight="1" x14ac:dyDescent="0.25">
      <c r="A45" s="36"/>
      <c r="B45" s="36"/>
      <c r="C45" s="36"/>
      <c r="D45" s="34"/>
      <c r="E45" s="34"/>
      <c r="F45" s="34"/>
      <c r="G45" s="34"/>
      <c r="H45" s="34"/>
      <c r="I45" s="34"/>
      <c r="J45" s="35"/>
      <c r="K45" s="34"/>
      <c r="L45" s="35"/>
      <c r="M45" s="34"/>
      <c r="N45" s="35"/>
      <c r="O45" s="34"/>
      <c r="P45" s="35"/>
      <c r="Q45" s="34"/>
      <c r="R45" s="35"/>
      <c r="S45" s="7"/>
      <c r="T45" s="7"/>
      <c r="U45" s="7"/>
      <c r="V45" s="7"/>
      <c r="W45" s="7"/>
      <c r="X45" s="7"/>
      <c r="Y45" s="5"/>
      <c r="Z45" s="5"/>
    </row>
    <row r="46" spans="1:26" ht="15.75" customHeight="1" x14ac:dyDescent="0.25">
      <c r="A46" s="36"/>
      <c r="B46" s="36"/>
      <c r="C46" s="36"/>
      <c r="D46" s="34"/>
      <c r="E46" s="34"/>
      <c r="F46" s="34"/>
      <c r="G46" s="34"/>
      <c r="H46" s="34"/>
      <c r="I46" s="34"/>
      <c r="J46" s="35"/>
      <c r="K46" s="34"/>
      <c r="L46" s="35"/>
      <c r="M46" s="34"/>
      <c r="N46" s="35"/>
      <c r="O46" s="34"/>
      <c r="P46" s="35"/>
      <c r="Q46" s="34"/>
      <c r="R46" s="35"/>
      <c r="S46" s="7"/>
      <c r="T46" s="7"/>
      <c r="U46" s="7"/>
      <c r="V46" s="7"/>
      <c r="W46" s="7"/>
      <c r="X46" s="7"/>
      <c r="Y46" s="5"/>
      <c r="Z46" s="5"/>
    </row>
    <row r="47" spans="1:26" ht="15.75" customHeight="1" x14ac:dyDescent="0.25">
      <c r="A47" s="36"/>
      <c r="B47" s="36"/>
      <c r="C47" s="36"/>
      <c r="D47" s="34"/>
      <c r="E47" s="34"/>
      <c r="F47" s="34"/>
      <c r="G47" s="34"/>
      <c r="H47" s="34"/>
      <c r="I47" s="34"/>
      <c r="J47" s="35"/>
      <c r="K47" s="34"/>
      <c r="L47" s="35"/>
      <c r="M47" s="34"/>
      <c r="N47" s="35"/>
      <c r="O47" s="34"/>
      <c r="P47" s="35"/>
      <c r="Q47" s="34"/>
      <c r="R47" s="35"/>
      <c r="S47" s="7"/>
      <c r="T47" s="7"/>
      <c r="U47" s="7"/>
      <c r="V47" s="7"/>
      <c r="W47" s="7"/>
      <c r="X47" s="7"/>
      <c r="Y47" s="5"/>
      <c r="Z47" s="5"/>
    </row>
    <row r="48" spans="1:26" ht="15.75" customHeight="1" x14ac:dyDescent="0.25">
      <c r="A48" s="36"/>
      <c r="B48" s="36"/>
      <c r="C48" s="36"/>
      <c r="D48" s="34"/>
      <c r="E48" s="34"/>
      <c r="F48" s="34"/>
      <c r="G48" s="34"/>
      <c r="H48" s="34"/>
      <c r="I48" s="34"/>
      <c r="J48" s="35"/>
      <c r="K48" s="34"/>
      <c r="L48" s="35"/>
      <c r="M48" s="34"/>
      <c r="N48" s="35"/>
      <c r="O48" s="34"/>
      <c r="P48" s="35"/>
      <c r="Q48" s="34"/>
      <c r="R48" s="35"/>
      <c r="S48" s="7"/>
      <c r="T48" s="7"/>
      <c r="U48" s="7"/>
      <c r="V48" s="7"/>
      <c r="W48" s="7"/>
      <c r="X48" s="7"/>
      <c r="Y48" s="5"/>
      <c r="Z48" s="5"/>
    </row>
    <row r="49" spans="1:26" ht="15.75" customHeight="1" x14ac:dyDescent="0.25">
      <c r="A49" s="36"/>
      <c r="B49" s="36"/>
      <c r="C49" s="36"/>
      <c r="D49" s="34"/>
      <c r="E49" s="34"/>
      <c r="F49" s="34"/>
      <c r="G49" s="34"/>
      <c r="H49" s="34"/>
      <c r="I49" s="34"/>
      <c r="J49" s="35"/>
      <c r="K49" s="34"/>
      <c r="L49" s="35"/>
      <c r="M49" s="34"/>
      <c r="N49" s="35"/>
      <c r="O49" s="34"/>
      <c r="P49" s="35"/>
      <c r="Q49" s="34"/>
      <c r="R49" s="35"/>
      <c r="S49" s="7"/>
      <c r="T49" s="7"/>
      <c r="U49" s="7"/>
      <c r="V49" s="7"/>
      <c r="W49" s="7"/>
      <c r="X49" s="7"/>
      <c r="Y49" s="5"/>
      <c r="Z49" s="5"/>
    </row>
    <row r="50" spans="1:26" ht="15.75" customHeight="1" thickBot="1" x14ac:dyDescent="0.3">
      <c r="A50" s="37" t="s">
        <v>19</v>
      </c>
      <c r="B50" s="38"/>
      <c r="C50" s="38"/>
      <c r="D50" s="39">
        <f t="shared" ref="D50:E50" si="7">SUM(D11:D49)</f>
        <v>5890</v>
      </c>
      <c r="E50" s="40">
        <f t="shared" si="7"/>
        <v>5890</v>
      </c>
      <c r="F50" s="40">
        <f>SUM(D50:E50)</f>
        <v>11780</v>
      </c>
      <c r="G50" s="40">
        <f t="shared" ref="G50:H50" si="8">SUM(G11:G49)</f>
        <v>5890</v>
      </c>
      <c r="H50" s="40">
        <f t="shared" si="8"/>
        <v>5890</v>
      </c>
      <c r="I50" s="40">
        <f>SUM(G50,H50)</f>
        <v>11780</v>
      </c>
      <c r="J50" s="41">
        <f>I50/F50*100</f>
        <v>100</v>
      </c>
      <c r="K50" s="40">
        <f>SUM(K11:K49)</f>
        <v>392</v>
      </c>
      <c r="L50" s="42">
        <f>K50/H50*100</f>
        <v>6.655348047538201</v>
      </c>
      <c r="M50" s="40">
        <f>SUM(M11:M49)</f>
        <v>609</v>
      </c>
      <c r="N50" s="42">
        <f>M50/H50*100</f>
        <v>10.339558573853989</v>
      </c>
      <c r="O50" s="40">
        <f>SUM(O11:O49)</f>
        <v>4</v>
      </c>
      <c r="P50" s="42">
        <f>O50/G50*100</f>
        <v>6.7911714770797965E-2</v>
      </c>
      <c r="Q50" s="40">
        <f>SUM(Q11:Q49)</f>
        <v>6</v>
      </c>
      <c r="R50" s="42">
        <f>Q50/H50*100</f>
        <v>0.10186757215619693</v>
      </c>
      <c r="S50" s="7"/>
      <c r="T50" s="7"/>
      <c r="U50" s="7"/>
      <c r="V50" s="7"/>
      <c r="W50" s="7"/>
      <c r="X50" s="7"/>
      <c r="Y50" s="5"/>
      <c r="Z50" s="5"/>
    </row>
    <row r="51" spans="1:26" ht="15.75" customHeight="1" x14ac:dyDescent="0.25">
      <c r="A51" s="7"/>
      <c r="B51" s="7"/>
      <c r="C51" s="43"/>
      <c r="D51" s="44"/>
      <c r="E51" s="44"/>
      <c r="F51" s="44"/>
      <c r="G51" s="44"/>
      <c r="H51" s="44"/>
      <c r="I51" s="44"/>
      <c r="J51" s="44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5"/>
      <c r="Z51" s="5"/>
    </row>
    <row r="52" spans="1:26" ht="15.75" customHeight="1" x14ac:dyDescent="0.25">
      <c r="A52" s="45" t="s">
        <v>20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5"/>
      <c r="Z52" s="5"/>
    </row>
    <row r="53" spans="1:26" ht="15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5"/>
      <c r="Z53" s="5"/>
    </row>
    <row r="54" spans="1:26" ht="15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5"/>
      <c r="Z54" s="5"/>
    </row>
    <row r="55" spans="1:26" ht="15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5"/>
      <c r="Z55" s="5"/>
    </row>
    <row r="56" spans="1:26" ht="15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5"/>
      <c r="Z56" s="5"/>
    </row>
    <row r="57" spans="1:26" ht="15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5"/>
      <c r="Z57" s="5"/>
    </row>
    <row r="58" spans="1:26" ht="15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5"/>
      <c r="Z58" s="5"/>
    </row>
    <row r="59" spans="1:26" ht="15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5"/>
      <c r="Z59" s="5"/>
    </row>
    <row r="60" spans="1:26" ht="15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5"/>
      <c r="Z60" s="5"/>
    </row>
    <row r="61" spans="1:26" ht="15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5"/>
      <c r="Z61" s="5"/>
    </row>
    <row r="62" spans="1:26" ht="15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5"/>
      <c r="Z62" s="5"/>
    </row>
    <row r="63" spans="1:26" ht="15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5"/>
      <c r="Z63" s="5"/>
    </row>
    <row r="64" spans="1:26" ht="15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5"/>
      <c r="Z64" s="5"/>
    </row>
    <row r="65" spans="1:26" ht="15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5"/>
      <c r="Z65" s="5"/>
    </row>
    <row r="66" spans="1:26" ht="15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5"/>
      <c r="Z66" s="5"/>
    </row>
    <row r="67" spans="1:26" ht="15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5"/>
      <c r="Z67" s="5"/>
    </row>
    <row r="68" spans="1:26" ht="15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5"/>
      <c r="Z68" s="5"/>
    </row>
    <row r="69" spans="1:26" ht="15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5"/>
      <c r="Z69" s="5"/>
    </row>
    <row r="70" spans="1:26" ht="15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5"/>
      <c r="Z70" s="5"/>
    </row>
    <row r="71" spans="1:26" ht="15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5"/>
      <c r="Z71" s="5"/>
    </row>
    <row r="72" spans="1:26" ht="15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5"/>
      <c r="Z72" s="5"/>
    </row>
    <row r="73" spans="1:26" ht="15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5"/>
      <c r="Z73" s="5"/>
    </row>
    <row r="74" spans="1:26" ht="15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5"/>
      <c r="Z74" s="5"/>
    </row>
    <row r="75" spans="1:26" ht="15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5"/>
      <c r="Z75" s="5"/>
    </row>
    <row r="76" spans="1:26" ht="15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5"/>
      <c r="Z76" s="5"/>
    </row>
    <row r="77" spans="1:26" ht="15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5"/>
      <c r="Z77" s="5"/>
    </row>
    <row r="78" spans="1:26" ht="15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5"/>
      <c r="Z78" s="5"/>
    </row>
    <row r="79" spans="1:26" ht="15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5"/>
      <c r="Z79" s="5"/>
    </row>
    <row r="80" spans="1:26" ht="15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5"/>
      <c r="Z80" s="5"/>
    </row>
    <row r="81" spans="1:26" ht="15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5"/>
      <c r="Z81" s="5"/>
    </row>
    <row r="82" spans="1:26" ht="15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5"/>
      <c r="Z82" s="5"/>
    </row>
    <row r="83" spans="1:26" ht="15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5"/>
      <c r="Z83" s="5"/>
    </row>
    <row r="84" spans="1:26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5"/>
      <c r="Z84" s="5"/>
    </row>
    <row r="85" spans="1:26" ht="15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5"/>
      <c r="Z85" s="5"/>
    </row>
    <row r="86" spans="1:26" ht="15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5"/>
      <c r="Z86" s="5"/>
    </row>
    <row r="87" spans="1:26" ht="15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5"/>
      <c r="Z87" s="5"/>
    </row>
    <row r="88" spans="1:26" ht="15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5"/>
      <c r="Z88" s="5"/>
    </row>
    <row r="89" spans="1:26" ht="15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5"/>
      <c r="Z89" s="5"/>
    </row>
    <row r="90" spans="1:26" ht="15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5"/>
      <c r="Z90" s="5"/>
    </row>
    <row r="91" spans="1:26" ht="15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5"/>
      <c r="Z91" s="5"/>
    </row>
    <row r="92" spans="1:26" ht="15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5"/>
      <c r="Z92" s="5"/>
    </row>
    <row r="93" spans="1:26" ht="15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5"/>
      <c r="Z93" s="5"/>
    </row>
    <row r="94" spans="1:26" ht="15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5"/>
      <c r="Z94" s="5"/>
    </row>
    <row r="95" spans="1:26" ht="15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5"/>
      <c r="Z95" s="5"/>
    </row>
    <row r="96" spans="1:26" ht="15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5"/>
      <c r="Z96" s="5"/>
    </row>
    <row r="97" spans="1:26" ht="15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5"/>
      <c r="Z97" s="5"/>
    </row>
    <row r="98" spans="1:26" ht="15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5"/>
      <c r="Z98" s="5"/>
    </row>
    <row r="99" spans="1:26" ht="15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5"/>
      <c r="Z99" s="5"/>
    </row>
    <row r="100" spans="1:26" ht="15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5"/>
      <c r="Z100" s="5"/>
    </row>
    <row r="101" spans="1:26" ht="15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5"/>
      <c r="Z101" s="5"/>
    </row>
    <row r="102" spans="1:26" ht="15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5"/>
      <c r="Z102" s="5"/>
    </row>
    <row r="103" spans="1:26" ht="15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5"/>
      <c r="Z103" s="5"/>
    </row>
    <row r="104" spans="1:26" ht="15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5"/>
      <c r="Z104" s="5"/>
    </row>
    <row r="105" spans="1:26" ht="15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5"/>
      <c r="Z105" s="5"/>
    </row>
    <row r="106" spans="1:26" ht="15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5"/>
      <c r="Z106" s="5"/>
    </row>
    <row r="107" spans="1:26" ht="15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5"/>
      <c r="Z107" s="5"/>
    </row>
    <row r="108" spans="1:26" ht="15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5"/>
      <c r="Z108" s="5"/>
    </row>
    <row r="109" spans="1:26" ht="15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5"/>
      <c r="Z109" s="5"/>
    </row>
    <row r="110" spans="1:26" ht="15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5"/>
      <c r="Z110" s="5"/>
    </row>
    <row r="111" spans="1:26" ht="15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5"/>
      <c r="Z111" s="5"/>
    </row>
    <row r="112" spans="1:26" ht="15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5"/>
      <c r="Z112" s="5"/>
    </row>
    <row r="113" spans="1:26" ht="15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5"/>
      <c r="Z113" s="5"/>
    </row>
    <row r="114" spans="1:26" ht="15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5"/>
      <c r="Z114" s="5"/>
    </row>
    <row r="115" spans="1:26" ht="15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5"/>
      <c r="Z115" s="5"/>
    </row>
    <row r="116" spans="1:26" ht="15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5"/>
      <c r="Z116" s="5"/>
    </row>
    <row r="117" spans="1:26" ht="15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5"/>
      <c r="Z117" s="5"/>
    </row>
    <row r="118" spans="1:26" ht="15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5"/>
      <c r="Z118" s="5"/>
    </row>
    <row r="119" spans="1:26" ht="15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5"/>
      <c r="Z119" s="5"/>
    </row>
    <row r="120" spans="1:26" ht="15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5"/>
      <c r="Z120" s="5"/>
    </row>
    <row r="121" spans="1:26" ht="15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5"/>
      <c r="Z121" s="5"/>
    </row>
    <row r="122" spans="1:26" ht="15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5"/>
      <c r="Z122" s="5"/>
    </row>
    <row r="123" spans="1:26" ht="15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5"/>
      <c r="Z123" s="5"/>
    </row>
    <row r="124" spans="1:26" ht="15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5"/>
      <c r="Z124" s="5"/>
    </row>
    <row r="125" spans="1:26" ht="15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5"/>
      <c r="Z125" s="5"/>
    </row>
    <row r="126" spans="1:26" ht="15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5"/>
      <c r="Z126" s="5"/>
    </row>
    <row r="127" spans="1:26" ht="15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5"/>
      <c r="Z127" s="5"/>
    </row>
    <row r="128" spans="1:26" ht="15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5"/>
      <c r="Z128" s="5"/>
    </row>
    <row r="129" spans="1:26" ht="15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5"/>
      <c r="Z129" s="5"/>
    </row>
    <row r="130" spans="1:26" ht="15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5"/>
      <c r="Z130" s="5"/>
    </row>
    <row r="131" spans="1:26" ht="15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5"/>
      <c r="Z131" s="5"/>
    </row>
    <row r="132" spans="1:26" ht="15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5"/>
      <c r="Z132" s="5"/>
    </row>
    <row r="133" spans="1:26" ht="15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5"/>
      <c r="Z133" s="5"/>
    </row>
    <row r="134" spans="1:26" ht="15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5"/>
      <c r="Z134" s="5"/>
    </row>
    <row r="135" spans="1:26" ht="15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5"/>
      <c r="Z135" s="5"/>
    </row>
    <row r="136" spans="1:26" ht="15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5"/>
      <c r="Z136" s="5"/>
    </row>
    <row r="137" spans="1:26" ht="15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5"/>
      <c r="Z137" s="5"/>
    </row>
    <row r="138" spans="1:26" ht="15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5"/>
      <c r="Z138" s="5"/>
    </row>
    <row r="139" spans="1:26" ht="15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5"/>
      <c r="Z139" s="5"/>
    </row>
    <row r="140" spans="1:26" ht="15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5"/>
      <c r="Z140" s="5"/>
    </row>
    <row r="141" spans="1:26" ht="15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5"/>
      <c r="Z141" s="5"/>
    </row>
    <row r="142" spans="1:26" ht="15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5"/>
      <c r="Z142" s="5"/>
    </row>
    <row r="143" spans="1:26" ht="15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5"/>
      <c r="Z143" s="5"/>
    </row>
    <row r="144" spans="1:26" ht="15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5"/>
      <c r="Z144" s="5"/>
    </row>
    <row r="145" spans="1:26" ht="15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5"/>
      <c r="Z145" s="5"/>
    </row>
    <row r="146" spans="1:26" ht="15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5"/>
      <c r="Z146" s="5"/>
    </row>
    <row r="147" spans="1:26" ht="15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5"/>
      <c r="Z147" s="5"/>
    </row>
    <row r="148" spans="1:26" ht="15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5"/>
      <c r="Z148" s="5"/>
    </row>
    <row r="149" spans="1:26" ht="15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5"/>
      <c r="Z149" s="5"/>
    </row>
    <row r="150" spans="1:26" ht="15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5"/>
      <c r="Z150" s="5"/>
    </row>
    <row r="151" spans="1:26" ht="15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5"/>
      <c r="Z151" s="5"/>
    </row>
    <row r="152" spans="1:26" ht="15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5"/>
      <c r="Z152" s="5"/>
    </row>
    <row r="153" spans="1:26" ht="15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5"/>
      <c r="Z153" s="5"/>
    </row>
    <row r="154" spans="1:26" ht="15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5"/>
      <c r="Z154" s="5"/>
    </row>
    <row r="155" spans="1:26" ht="15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5"/>
      <c r="Z155" s="5"/>
    </row>
    <row r="156" spans="1:26" ht="15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5"/>
      <c r="Z156" s="5"/>
    </row>
    <row r="157" spans="1:26" ht="15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5"/>
      <c r="Z157" s="5"/>
    </row>
    <row r="158" spans="1:26" ht="15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5"/>
      <c r="Z158" s="5"/>
    </row>
    <row r="159" spans="1:26" ht="15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5"/>
      <c r="Z159" s="5"/>
    </row>
    <row r="160" spans="1:26" ht="15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5"/>
      <c r="Z160" s="5"/>
    </row>
    <row r="161" spans="1:26" ht="15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5"/>
      <c r="Z161" s="5"/>
    </row>
    <row r="162" spans="1:26" ht="15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5"/>
      <c r="Z162" s="5"/>
    </row>
    <row r="163" spans="1:26" ht="15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5"/>
      <c r="Z163" s="5"/>
    </row>
    <row r="164" spans="1:26" ht="15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5"/>
      <c r="Z164" s="5"/>
    </row>
    <row r="165" spans="1:26" ht="15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5"/>
      <c r="Z165" s="5"/>
    </row>
    <row r="166" spans="1:26" ht="15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5"/>
      <c r="Z166" s="5"/>
    </row>
    <row r="167" spans="1:26" ht="15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5"/>
      <c r="Z167" s="5"/>
    </row>
    <row r="168" spans="1:26" ht="15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5"/>
      <c r="Z168" s="5"/>
    </row>
    <row r="169" spans="1:26" ht="15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5"/>
      <c r="Z169" s="5"/>
    </row>
    <row r="170" spans="1:26" ht="15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5"/>
      <c r="Z170" s="5"/>
    </row>
    <row r="171" spans="1:26" ht="15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5"/>
      <c r="Z171" s="5"/>
    </row>
    <row r="172" spans="1:26" ht="15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5"/>
      <c r="Z172" s="5"/>
    </row>
    <row r="173" spans="1:26" ht="15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5"/>
      <c r="Z173" s="5"/>
    </row>
    <row r="174" spans="1:26" ht="15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5"/>
      <c r="Z174" s="5"/>
    </row>
    <row r="175" spans="1:26" ht="15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5"/>
      <c r="Z175" s="5"/>
    </row>
    <row r="176" spans="1:26" ht="15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5"/>
      <c r="Z176" s="5"/>
    </row>
    <row r="177" spans="1:26" ht="15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5"/>
      <c r="Z177" s="5"/>
    </row>
    <row r="178" spans="1:26" ht="15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5"/>
      <c r="Z178" s="5"/>
    </row>
    <row r="179" spans="1:26" ht="15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5"/>
      <c r="Z179" s="5"/>
    </row>
    <row r="180" spans="1:26" ht="15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5"/>
      <c r="Z180" s="5"/>
    </row>
    <row r="181" spans="1:26" ht="15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5"/>
      <c r="Z181" s="5"/>
    </row>
    <row r="182" spans="1:26" ht="15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5"/>
      <c r="Z182" s="5"/>
    </row>
    <row r="183" spans="1:26" ht="15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5"/>
      <c r="Z183" s="5"/>
    </row>
    <row r="184" spans="1:26" ht="15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5"/>
      <c r="Z184" s="5"/>
    </row>
    <row r="185" spans="1:26" ht="15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5"/>
      <c r="Z185" s="5"/>
    </row>
    <row r="186" spans="1:26" ht="15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5"/>
      <c r="Z186" s="5"/>
    </row>
    <row r="187" spans="1:26" ht="15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5"/>
      <c r="Z187" s="5"/>
    </row>
    <row r="188" spans="1:26" ht="15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5"/>
      <c r="Z188" s="5"/>
    </row>
    <row r="189" spans="1:26" ht="15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5"/>
      <c r="Z189" s="5"/>
    </row>
    <row r="190" spans="1:26" ht="15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5"/>
      <c r="Z190" s="5"/>
    </row>
    <row r="191" spans="1:26" ht="15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5"/>
      <c r="Z191" s="5"/>
    </row>
    <row r="192" spans="1:26" ht="15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5"/>
      <c r="Z192" s="5"/>
    </row>
    <row r="193" spans="1:26" ht="15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5"/>
      <c r="Z193" s="5"/>
    </row>
    <row r="194" spans="1:26" ht="15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5"/>
      <c r="Z194" s="5"/>
    </row>
    <row r="195" spans="1:26" ht="15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5"/>
      <c r="Z195" s="5"/>
    </row>
    <row r="196" spans="1:26" ht="15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5"/>
      <c r="Z196" s="5"/>
    </row>
    <row r="197" spans="1:26" ht="15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5"/>
      <c r="Z197" s="5"/>
    </row>
    <row r="198" spans="1:26" ht="15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5"/>
      <c r="Z198" s="5"/>
    </row>
    <row r="199" spans="1:26" ht="15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5"/>
      <c r="Z199" s="5"/>
    </row>
    <row r="200" spans="1:26" ht="15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5"/>
      <c r="Z200" s="5"/>
    </row>
    <row r="201" spans="1:26" ht="15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5"/>
      <c r="Z201" s="5"/>
    </row>
    <row r="202" spans="1:26" ht="15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5"/>
      <c r="Z202" s="5"/>
    </row>
    <row r="203" spans="1:26" ht="15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5"/>
      <c r="Z203" s="5"/>
    </row>
    <row r="204" spans="1:26" ht="15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5"/>
      <c r="Z204" s="5"/>
    </row>
    <row r="205" spans="1:26" ht="15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5"/>
      <c r="Z205" s="5"/>
    </row>
    <row r="206" spans="1:26" ht="15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5"/>
      <c r="Z206" s="5"/>
    </row>
    <row r="207" spans="1:26" ht="15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5"/>
      <c r="Z207" s="5"/>
    </row>
    <row r="208" spans="1:26" ht="15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5"/>
      <c r="Z208" s="5"/>
    </row>
    <row r="209" spans="1:26" ht="15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5"/>
      <c r="Z209" s="5"/>
    </row>
    <row r="210" spans="1:26" ht="15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5"/>
      <c r="Z210" s="5"/>
    </row>
    <row r="211" spans="1:26" ht="15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5"/>
      <c r="Z211" s="5"/>
    </row>
    <row r="212" spans="1:26" ht="15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5"/>
      <c r="Z212" s="5"/>
    </row>
    <row r="213" spans="1:26" ht="15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5"/>
      <c r="Z213" s="5"/>
    </row>
    <row r="214" spans="1:26" ht="15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5"/>
      <c r="Z214" s="5"/>
    </row>
    <row r="215" spans="1:26" ht="15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5"/>
      <c r="Z215" s="5"/>
    </row>
    <row r="216" spans="1:26" ht="15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5"/>
      <c r="Z216" s="5"/>
    </row>
    <row r="217" spans="1:26" ht="15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5"/>
      <c r="Z217" s="5"/>
    </row>
    <row r="218" spans="1:26" ht="15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5"/>
      <c r="Z218" s="5"/>
    </row>
    <row r="219" spans="1:26" ht="15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5"/>
      <c r="Z219" s="5"/>
    </row>
    <row r="220" spans="1:26" ht="15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5"/>
      <c r="Z220" s="5"/>
    </row>
    <row r="221" spans="1:26" ht="15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5"/>
      <c r="Z221" s="5"/>
    </row>
    <row r="222" spans="1:26" ht="15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5"/>
      <c r="Z222" s="5"/>
    </row>
    <row r="223" spans="1:26" ht="15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5"/>
      <c r="Z223" s="5"/>
    </row>
    <row r="224" spans="1:26" ht="15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5"/>
      <c r="Z224" s="5"/>
    </row>
    <row r="225" spans="1:26" ht="15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5"/>
      <c r="Z225" s="5"/>
    </row>
    <row r="226" spans="1:26" ht="15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5"/>
      <c r="Z226" s="5"/>
    </row>
    <row r="227" spans="1:26" ht="15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5"/>
      <c r="Z227" s="5"/>
    </row>
    <row r="228" spans="1:26" ht="15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5"/>
      <c r="Z228" s="5"/>
    </row>
    <row r="229" spans="1:26" ht="15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5"/>
      <c r="Z229" s="5"/>
    </row>
    <row r="230" spans="1:26" ht="15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5"/>
      <c r="Z230" s="5"/>
    </row>
    <row r="231" spans="1:26" ht="15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5"/>
      <c r="Z231" s="5"/>
    </row>
    <row r="232" spans="1:26" ht="15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5"/>
      <c r="Z232" s="5"/>
    </row>
    <row r="233" spans="1:26" ht="15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5"/>
      <c r="Z233" s="5"/>
    </row>
    <row r="234" spans="1:26" ht="15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5"/>
      <c r="Z234" s="5"/>
    </row>
    <row r="235" spans="1:26" ht="15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5"/>
      <c r="Z235" s="5"/>
    </row>
    <row r="236" spans="1:26" ht="15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5"/>
      <c r="Z236" s="5"/>
    </row>
    <row r="237" spans="1:26" ht="15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5"/>
      <c r="Z237" s="5"/>
    </row>
    <row r="238" spans="1:26" ht="15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5"/>
      <c r="Z238" s="5"/>
    </row>
    <row r="239" spans="1:26" ht="15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5"/>
      <c r="Z239" s="5"/>
    </row>
    <row r="240" spans="1:26" ht="15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5"/>
      <c r="Z240" s="5"/>
    </row>
    <row r="241" spans="1:26" ht="15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5"/>
      <c r="Z241" s="5"/>
    </row>
    <row r="242" spans="1:26" ht="15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5"/>
      <c r="Z242" s="5"/>
    </row>
    <row r="243" spans="1:26" ht="15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5"/>
      <c r="Z243" s="5"/>
    </row>
    <row r="244" spans="1:26" ht="15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5"/>
      <c r="Z244" s="5"/>
    </row>
    <row r="245" spans="1:26" ht="15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5"/>
      <c r="Z245" s="5"/>
    </row>
    <row r="246" spans="1:26" ht="15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5"/>
      <c r="Z246" s="5"/>
    </row>
    <row r="247" spans="1:26" ht="15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5"/>
      <c r="Z247" s="5"/>
    </row>
    <row r="248" spans="1:26" ht="15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5"/>
      <c r="Z248" s="5"/>
    </row>
    <row r="249" spans="1:26" ht="15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5"/>
      <c r="Z249" s="5"/>
    </row>
    <row r="250" spans="1:26" ht="15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5"/>
      <c r="Z250" s="5"/>
    </row>
    <row r="251" spans="1:26" ht="15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5"/>
      <c r="Z251" s="5"/>
    </row>
    <row r="252" spans="1:26" ht="15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5"/>
      <c r="Z252" s="5"/>
    </row>
    <row r="253" spans="1:26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spans="1:26" ht="15.75" customHeight="1" x14ac:dyDescent="0.25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  <row r="1002" spans="1:26" ht="15.75" customHeight="1" x14ac:dyDescent="0.25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</row>
    <row r="1003" spans="1:26" ht="15.75" customHeight="1" x14ac:dyDescent="0.25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</row>
    <row r="1004" spans="1:26" ht="15.75" customHeight="1" x14ac:dyDescent="0.25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</row>
    <row r="1005" spans="1:26" ht="15.75" customHeight="1" x14ac:dyDescent="0.25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</row>
    <row r="1006" spans="1:26" ht="15.75" customHeight="1" x14ac:dyDescent="0.25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</row>
    <row r="1007" spans="1:26" ht="15.75" customHeight="1" x14ac:dyDescent="0.25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</row>
    <row r="1008" spans="1:26" ht="15.75" customHeight="1" x14ac:dyDescent="0.25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</row>
    <row r="1009" spans="1:26" ht="15.75" customHeight="1" x14ac:dyDescent="0.25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</row>
    <row r="1010" spans="1:26" ht="15.75" customHeight="1" x14ac:dyDescent="0.25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</row>
    <row r="1011" spans="1:26" ht="15.75" customHeight="1" x14ac:dyDescent="0.25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</row>
    <row r="1012" spans="1:26" ht="15.75" customHeight="1" x14ac:dyDescent="0.25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</row>
    <row r="1013" spans="1:26" ht="15.75" customHeight="1" x14ac:dyDescent="0.25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</row>
    <row r="1014" spans="1:26" ht="15.75" customHeight="1" x14ac:dyDescent="0.25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</row>
  </sheetData>
  <mergeCells count="15">
    <mergeCell ref="O7:P8"/>
    <mergeCell ref="Q7:R8"/>
    <mergeCell ref="G8:G9"/>
    <mergeCell ref="H8:H9"/>
    <mergeCell ref="I8:J8"/>
    <mergeCell ref="A3:R3"/>
    <mergeCell ref="A4:R4"/>
    <mergeCell ref="A5:R5"/>
    <mergeCell ref="A7:A9"/>
    <mergeCell ref="B7:B9"/>
    <mergeCell ref="C7:C9"/>
    <mergeCell ref="D7:F8"/>
    <mergeCell ref="G7:J7"/>
    <mergeCell ref="K7:L8"/>
    <mergeCell ref="M7:N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2026-07-29T07:01:31Z</dcterms:created>
  <dcterms:modified xsi:type="dcterms:W3CDTF">2026-07-29T07:02:04Z</dcterms:modified>
</cp:coreProperties>
</file>