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F49" i="1" s="1"/>
  <c r="D49" i="1"/>
  <c r="F44" i="1"/>
  <c r="C44" i="1"/>
  <c r="B44" i="1"/>
  <c r="F43" i="1"/>
  <c r="C43" i="1"/>
  <c r="B43" i="1"/>
  <c r="F42" i="1"/>
  <c r="C42" i="1"/>
  <c r="B42" i="1"/>
  <c r="F41" i="1"/>
  <c r="C41" i="1"/>
  <c r="B41" i="1"/>
  <c r="F40" i="1"/>
  <c r="C40" i="1"/>
  <c r="B40" i="1"/>
  <c r="F39" i="1"/>
  <c r="C39" i="1"/>
  <c r="B39" i="1"/>
  <c r="F38" i="1"/>
  <c r="C38" i="1"/>
  <c r="B38" i="1"/>
  <c r="F37" i="1"/>
  <c r="C37" i="1"/>
  <c r="B37" i="1"/>
  <c r="F36" i="1"/>
  <c r="C36" i="1"/>
  <c r="B36" i="1"/>
  <c r="F35" i="1"/>
  <c r="C35" i="1"/>
  <c r="B35" i="1"/>
  <c r="F34" i="1"/>
  <c r="C34" i="1"/>
  <c r="B34" i="1"/>
  <c r="F33" i="1"/>
  <c r="C33" i="1"/>
  <c r="B33" i="1"/>
  <c r="F32" i="1"/>
  <c r="C32" i="1"/>
  <c r="B32" i="1"/>
  <c r="F31" i="1"/>
  <c r="C31" i="1"/>
  <c r="B31" i="1"/>
  <c r="F30" i="1"/>
  <c r="C30" i="1"/>
  <c r="B30" i="1"/>
  <c r="F29" i="1"/>
  <c r="C29" i="1"/>
  <c r="B29" i="1"/>
  <c r="F28" i="1"/>
  <c r="C28" i="1"/>
  <c r="B28" i="1"/>
  <c r="F27" i="1"/>
  <c r="C27" i="1"/>
  <c r="B27" i="1"/>
  <c r="F26" i="1"/>
  <c r="C26" i="1"/>
  <c r="B26" i="1"/>
  <c r="F25" i="1"/>
  <c r="C25" i="1"/>
  <c r="B25" i="1"/>
  <c r="F24" i="1"/>
  <c r="C24" i="1"/>
  <c r="B24" i="1"/>
  <c r="F23" i="1"/>
  <c r="C23" i="1"/>
  <c r="B23" i="1"/>
  <c r="F22" i="1"/>
  <c r="C22" i="1"/>
  <c r="B22" i="1"/>
  <c r="F21" i="1"/>
  <c r="C21" i="1"/>
  <c r="B21" i="1"/>
  <c r="F20" i="1"/>
  <c r="C20" i="1"/>
  <c r="B20" i="1"/>
  <c r="F19" i="1"/>
  <c r="C19" i="1"/>
  <c r="B19" i="1"/>
  <c r="F18" i="1"/>
  <c r="C18" i="1"/>
  <c r="B18" i="1"/>
  <c r="F17" i="1"/>
  <c r="C17" i="1"/>
  <c r="B17" i="1"/>
  <c r="F16" i="1"/>
  <c r="C16" i="1"/>
  <c r="B16" i="1"/>
  <c r="F15" i="1"/>
  <c r="C15" i="1"/>
  <c r="B15" i="1"/>
  <c r="F14" i="1"/>
  <c r="C14" i="1"/>
  <c r="B14" i="1"/>
  <c r="F13" i="1"/>
  <c r="C13" i="1"/>
  <c r="B13" i="1"/>
  <c r="F12" i="1"/>
  <c r="C12" i="1"/>
  <c r="B12" i="1"/>
  <c r="F11" i="1"/>
  <c r="C11" i="1"/>
  <c r="B11" i="1"/>
</calcChain>
</file>

<file path=xl/sharedStrings.xml><?xml version="1.0" encoding="utf-8"?>
<sst xmlns="http://schemas.openxmlformats.org/spreadsheetml/2006/main" count="12" uniqueCount="12">
  <si>
    <t>TABEL 63</t>
  </si>
  <si>
    <t>PERSENTASE ODHIV BARU MENDAPATKAN PENGOBATAN MENURUT KECAMATAN DAN PUSKESMAS</t>
  </si>
  <si>
    <t>KABUPATEN KLATEN</t>
  </si>
  <si>
    <t>TAHUN 2025</t>
  </si>
  <si>
    <t>NO</t>
  </si>
  <si>
    <t>KECAMATAN</t>
  </si>
  <si>
    <t>PUSKESMAS</t>
  </si>
  <si>
    <t>ODHIV BARU DITEMUKAN</t>
  </si>
  <si>
    <t>ODHIV BARU DITEMUKAN DAN MENDAPAT PENGOBATAN ARV</t>
  </si>
  <si>
    <t>PERSENTASE ODHIV BARU MENDAPAT PENGOBATAN ARV</t>
  </si>
  <si>
    <t>TOTAL</t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</si>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</sst>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6" fillId="0" borderId="7" xfId="1" applyNumberFormat="1" applyFont="1" applyBorder="1" applyAlignment="1">
      <alignment horizontal="right" vertical="center"/>
    </xf>
    <xf numFmtId="3" fontId="6" fillId="0" borderId="8" xfId="1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/>
  </cellXfs>
  <cellStyles count="2">
    <cellStyle name="Comma 10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5.7109375" customWidth="1"/>
    <col min="2" max="3" width="29.42578125" customWidth="1"/>
    <col min="4" max="4" width="26.42578125" customWidth="1"/>
    <col min="5" max="5" width="29.7109375" customWidth="1"/>
    <col min="6" max="6" width="27" customWidth="1"/>
    <col min="7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9" t="s">
        <v>8</v>
      </c>
      <c r="F7" s="9" t="s">
        <v>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customHeight="1" x14ac:dyDescent="0.25">
      <c r="A8" s="10"/>
      <c r="B8" s="10"/>
      <c r="C8" s="10"/>
      <c r="D8" s="10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11"/>
      <c r="B9" s="11"/>
      <c r="C9" s="11"/>
      <c r="D9" s="11"/>
      <c r="E9" s="11"/>
      <c r="F9" s="1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12">
        <v>1</v>
      </c>
      <c r="B10" s="13">
        <v>2</v>
      </c>
      <c r="C10" s="12">
        <v>3</v>
      </c>
      <c r="D10" s="13">
        <v>4</v>
      </c>
      <c r="E10" s="12">
        <v>5</v>
      </c>
      <c r="F10" s="12">
        <v>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25">
      <c r="A11" s="14">
        <v>1</v>
      </c>
      <c r="B11" s="15" t="str">
        <f>'[1]11'!B9</f>
        <v>Prambanan</v>
      </c>
      <c r="C11" s="15" t="str">
        <f>'[1]11'!C9</f>
        <v>Puskesmas Prambanan</v>
      </c>
      <c r="D11" s="16">
        <v>1</v>
      </c>
      <c r="E11" s="17">
        <v>1</v>
      </c>
      <c r="F11" s="18">
        <f t="shared" ref="F11:F44" si="0">E11/D11*100</f>
        <v>100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25">
      <c r="A12" s="19">
        <v>2</v>
      </c>
      <c r="B12" s="15" t="str">
        <f>'[1]11'!B10</f>
        <v>Prambanan</v>
      </c>
      <c r="C12" s="15" t="str">
        <f>'[1]11'!C10</f>
        <v>Puskesmas Kebondalem Lor</v>
      </c>
      <c r="D12" s="16">
        <v>1</v>
      </c>
      <c r="E12" s="16">
        <v>1</v>
      </c>
      <c r="F12" s="18">
        <f t="shared" si="0"/>
        <v>100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25">
      <c r="A13" s="19">
        <v>3</v>
      </c>
      <c r="B13" s="15" t="str">
        <f>'[1]11'!B11</f>
        <v>Gantiwarno</v>
      </c>
      <c r="C13" s="15" t="str">
        <f>'[1]11'!C11</f>
        <v>Puskesmas Gantiwarno</v>
      </c>
      <c r="D13" s="16">
        <v>8</v>
      </c>
      <c r="E13" s="16">
        <v>7</v>
      </c>
      <c r="F13" s="18">
        <f t="shared" si="0"/>
        <v>87.5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25">
      <c r="A14" s="19">
        <v>4</v>
      </c>
      <c r="B14" s="15" t="str">
        <f>'[1]11'!B12</f>
        <v>Wedi</v>
      </c>
      <c r="C14" s="15" t="str">
        <f>'[1]11'!C12</f>
        <v>Puskesmas Wedi</v>
      </c>
      <c r="D14" s="16">
        <v>1</v>
      </c>
      <c r="E14" s="16">
        <v>1</v>
      </c>
      <c r="F14" s="18">
        <f t="shared" si="0"/>
        <v>100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25">
      <c r="A15" s="19">
        <v>5</v>
      </c>
      <c r="B15" s="15" t="str">
        <f>'[1]11'!B13</f>
        <v>Bayat</v>
      </c>
      <c r="C15" s="15" t="str">
        <f>'[1]11'!C13</f>
        <v>Puskesmas Bayat</v>
      </c>
      <c r="D15" s="16">
        <v>4</v>
      </c>
      <c r="E15" s="16">
        <v>2</v>
      </c>
      <c r="F15" s="18">
        <f t="shared" si="0"/>
        <v>50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25">
      <c r="A16" s="19">
        <v>6</v>
      </c>
      <c r="B16" s="15" t="str">
        <f>'[1]11'!B14</f>
        <v>Cawas</v>
      </c>
      <c r="C16" s="15" t="str">
        <f>'[1]11'!C14</f>
        <v>Puskesmas Cawas I</v>
      </c>
      <c r="D16" s="16">
        <v>1</v>
      </c>
      <c r="E16" s="16">
        <v>1</v>
      </c>
      <c r="F16" s="18">
        <f t="shared" si="0"/>
        <v>100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25">
      <c r="A17" s="19">
        <v>7</v>
      </c>
      <c r="B17" s="15" t="str">
        <f>'[1]11'!B15</f>
        <v>Cawas</v>
      </c>
      <c r="C17" s="15" t="str">
        <f>'[1]11'!C15</f>
        <v>Puskesmas Cawas II</v>
      </c>
      <c r="D17" s="16">
        <v>6</v>
      </c>
      <c r="E17" s="16">
        <v>4</v>
      </c>
      <c r="F17" s="18">
        <f t="shared" si="0"/>
        <v>66.666666666666657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25">
      <c r="A18" s="19">
        <v>8</v>
      </c>
      <c r="B18" s="15" t="str">
        <f>'[1]11'!B16</f>
        <v>Trucuk</v>
      </c>
      <c r="C18" s="15" t="str">
        <f>'[1]11'!C16</f>
        <v>Puskesmas Trucuk I</v>
      </c>
      <c r="D18" s="16">
        <v>1</v>
      </c>
      <c r="E18" s="16">
        <v>1</v>
      </c>
      <c r="F18" s="18">
        <f t="shared" si="0"/>
        <v>100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25">
      <c r="A19" s="19">
        <v>9</v>
      </c>
      <c r="B19" s="15" t="str">
        <f>'[1]11'!B17</f>
        <v>Trucuk</v>
      </c>
      <c r="C19" s="15" t="str">
        <f>'[1]11'!C17</f>
        <v>Puskesmas Trucuk II</v>
      </c>
      <c r="D19" s="16">
        <v>0</v>
      </c>
      <c r="E19" s="16">
        <v>0</v>
      </c>
      <c r="F19" s="18">
        <f>IFERROR(E19/D19*100,0)</f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19">
        <v>10</v>
      </c>
      <c r="B20" s="15" t="str">
        <f>'[1]11'!B18</f>
        <v>Kalikotes</v>
      </c>
      <c r="C20" s="15" t="str">
        <f>'[1]11'!C18</f>
        <v>Puskesmas Kalikotes</v>
      </c>
      <c r="D20" s="16">
        <v>4</v>
      </c>
      <c r="E20" s="16">
        <v>3</v>
      </c>
      <c r="F20" s="18">
        <f t="shared" si="0"/>
        <v>75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25">
      <c r="A21" s="19">
        <v>11</v>
      </c>
      <c r="B21" s="15" t="str">
        <f>'[1]11'!B19</f>
        <v>Kebonarum</v>
      </c>
      <c r="C21" s="15" t="str">
        <f>'[1]11'!C19</f>
        <v>Puskesmas Kebonarum</v>
      </c>
      <c r="D21" s="16">
        <v>3</v>
      </c>
      <c r="E21" s="16">
        <v>2</v>
      </c>
      <c r="F21" s="18">
        <f t="shared" si="0"/>
        <v>66.666666666666657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25">
      <c r="A22" s="19">
        <v>12</v>
      </c>
      <c r="B22" s="15" t="str">
        <f>'[1]11'!B20</f>
        <v>Jogonalan</v>
      </c>
      <c r="C22" s="15" t="str">
        <f>'[1]11'!C20</f>
        <v>Puskesmas Jogonalan I</v>
      </c>
      <c r="D22" s="16">
        <v>1</v>
      </c>
      <c r="E22" s="16">
        <v>1</v>
      </c>
      <c r="F22" s="18">
        <f t="shared" si="0"/>
        <v>100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25">
      <c r="A23" s="19">
        <v>13</v>
      </c>
      <c r="B23" s="15" t="str">
        <f>'[1]11'!B21</f>
        <v>Jogonalan</v>
      </c>
      <c r="C23" s="15" t="str">
        <f>'[1]11'!C21</f>
        <v>Puskesmas Jogonalan II</v>
      </c>
      <c r="D23" s="16">
        <v>3</v>
      </c>
      <c r="E23" s="16">
        <v>1</v>
      </c>
      <c r="F23" s="18">
        <f t="shared" si="0"/>
        <v>33.333333333333329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25">
      <c r="A24" s="19">
        <v>14</v>
      </c>
      <c r="B24" s="15" t="str">
        <f>'[1]11'!B22</f>
        <v>Manisrenggo</v>
      </c>
      <c r="C24" s="15" t="str">
        <f>'[1]11'!C22</f>
        <v>Puskesmas Manisrenggo</v>
      </c>
      <c r="D24" s="16">
        <v>1</v>
      </c>
      <c r="E24" s="16">
        <v>1</v>
      </c>
      <c r="F24" s="18">
        <f t="shared" si="0"/>
        <v>100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25">
      <c r="A25" s="19">
        <v>15</v>
      </c>
      <c r="B25" s="15" t="str">
        <f>'[1]11'!B23</f>
        <v>Karangnongko</v>
      </c>
      <c r="C25" s="15" t="str">
        <f>'[1]11'!C23</f>
        <v>Puskesmas Karangnongko</v>
      </c>
      <c r="D25" s="16">
        <v>3</v>
      </c>
      <c r="E25" s="16">
        <v>2</v>
      </c>
      <c r="F25" s="18">
        <f t="shared" si="0"/>
        <v>66.666666666666657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25">
      <c r="A26" s="19">
        <v>16</v>
      </c>
      <c r="B26" s="15" t="str">
        <f>'[1]11'!B24</f>
        <v>Ngawen</v>
      </c>
      <c r="C26" s="15" t="str">
        <f>'[1]11'!C24</f>
        <v>Puskesmas Ngawen</v>
      </c>
      <c r="D26" s="16">
        <v>5</v>
      </c>
      <c r="E26" s="16">
        <v>4</v>
      </c>
      <c r="F26" s="18">
        <f t="shared" si="0"/>
        <v>80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25">
      <c r="A27" s="19">
        <v>17</v>
      </c>
      <c r="B27" s="15" t="str">
        <f>'[1]11'!B25</f>
        <v>Ceper</v>
      </c>
      <c r="C27" s="15" t="str">
        <f>'[1]11'!C25</f>
        <v>Puskesmas Ceper</v>
      </c>
      <c r="D27" s="16">
        <v>5</v>
      </c>
      <c r="E27" s="16">
        <v>3</v>
      </c>
      <c r="F27" s="18">
        <f t="shared" si="0"/>
        <v>60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25">
      <c r="A28" s="19">
        <v>18</v>
      </c>
      <c r="B28" s="15" t="str">
        <f>'[1]11'!B26</f>
        <v>Ceper</v>
      </c>
      <c r="C28" s="15" t="str">
        <f>'[1]11'!C26</f>
        <v>Puskesmas Jambukulon</v>
      </c>
      <c r="D28" s="16">
        <v>0</v>
      </c>
      <c r="E28" s="16">
        <v>0</v>
      </c>
      <c r="F28" s="18">
        <f>IFERROR(E28/D28*100,0)</f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25">
      <c r="A29" s="19">
        <v>19</v>
      </c>
      <c r="B29" s="15" t="str">
        <f>'[1]11'!B27</f>
        <v>Pedan</v>
      </c>
      <c r="C29" s="15" t="str">
        <f>'[1]11'!C27</f>
        <v>Puskesmas Pedan</v>
      </c>
      <c r="D29" s="16">
        <v>5</v>
      </c>
      <c r="E29" s="16">
        <v>4</v>
      </c>
      <c r="F29" s="18">
        <f t="shared" si="0"/>
        <v>80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25">
      <c r="A30" s="19">
        <v>20</v>
      </c>
      <c r="B30" s="15" t="str">
        <f>'[1]11'!B28</f>
        <v>Karangdowo</v>
      </c>
      <c r="C30" s="15" t="str">
        <f>'[1]11'!C28</f>
        <v>Puskesmas Karangdowo</v>
      </c>
      <c r="D30" s="16">
        <v>4</v>
      </c>
      <c r="E30" s="16">
        <v>2</v>
      </c>
      <c r="F30" s="18">
        <f t="shared" si="0"/>
        <v>50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25">
      <c r="A31" s="19">
        <v>21</v>
      </c>
      <c r="B31" s="15" t="str">
        <f>'[1]11'!B29</f>
        <v>Juwiring</v>
      </c>
      <c r="C31" s="15" t="str">
        <f>'[1]11'!C29</f>
        <v>Puskesmas Juwiring</v>
      </c>
      <c r="D31" s="16">
        <v>4</v>
      </c>
      <c r="E31" s="16">
        <v>2</v>
      </c>
      <c r="F31" s="18">
        <f t="shared" si="0"/>
        <v>50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25">
      <c r="A32" s="19">
        <v>22</v>
      </c>
      <c r="B32" s="15" t="str">
        <f>'[1]11'!B30</f>
        <v>Wonosari</v>
      </c>
      <c r="C32" s="15" t="str">
        <f>'[1]11'!C30</f>
        <v>Puskesmas Wonosari I</v>
      </c>
      <c r="D32" s="16">
        <v>0</v>
      </c>
      <c r="E32" s="16">
        <v>0</v>
      </c>
      <c r="F32" s="18">
        <f>IFERROR(E32/D32*100,0)</f>
        <v>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25">
      <c r="A33" s="19">
        <v>23</v>
      </c>
      <c r="B33" s="15" t="str">
        <f>'[1]11'!B31</f>
        <v>Wonosari</v>
      </c>
      <c r="C33" s="15" t="str">
        <f>'[1]11'!C31</f>
        <v>Puskesmas Wonosari II</v>
      </c>
      <c r="D33" s="16">
        <v>2</v>
      </c>
      <c r="E33" s="16">
        <v>2</v>
      </c>
      <c r="F33" s="18">
        <f t="shared" si="0"/>
        <v>100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25">
      <c r="A34" s="19">
        <v>24</v>
      </c>
      <c r="B34" s="15" t="str">
        <f>'[1]11'!B32</f>
        <v>Delanggu</v>
      </c>
      <c r="C34" s="15" t="str">
        <f>'[1]11'!C32</f>
        <v>Puskesmas Delanggu</v>
      </c>
      <c r="D34" s="16">
        <v>3</v>
      </c>
      <c r="E34" s="16">
        <v>2</v>
      </c>
      <c r="F34" s="18">
        <f t="shared" si="0"/>
        <v>66.666666666666657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25">
      <c r="A35" s="19">
        <v>25</v>
      </c>
      <c r="B35" s="15" t="str">
        <f>'[1]11'!B33</f>
        <v>Polanharjo</v>
      </c>
      <c r="C35" s="15" t="str">
        <f>'[1]11'!C33</f>
        <v>Puskesmas Polanharjo</v>
      </c>
      <c r="D35" s="16">
        <v>1</v>
      </c>
      <c r="E35" s="16">
        <v>1</v>
      </c>
      <c r="F35" s="18">
        <f t="shared" si="0"/>
        <v>100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25">
      <c r="A36" s="19">
        <v>26</v>
      </c>
      <c r="B36" s="15" t="str">
        <f>'[1]11'!B34</f>
        <v>Karanganom</v>
      </c>
      <c r="C36" s="15" t="str">
        <f>'[1]11'!C34</f>
        <v>Puskesmas Karanganom</v>
      </c>
      <c r="D36" s="16">
        <v>5</v>
      </c>
      <c r="E36" s="16">
        <v>3</v>
      </c>
      <c r="F36" s="18">
        <f t="shared" si="0"/>
        <v>60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19">
        <v>27</v>
      </c>
      <c r="B37" s="15" t="str">
        <f>'[1]11'!B35</f>
        <v>Tulung</v>
      </c>
      <c r="C37" s="15" t="str">
        <f>'[1]11'!C35</f>
        <v>Puskesmas Majegan</v>
      </c>
      <c r="D37" s="16">
        <v>4</v>
      </c>
      <c r="E37" s="16">
        <v>4</v>
      </c>
      <c r="F37" s="18">
        <f t="shared" si="0"/>
        <v>100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25">
      <c r="A38" s="19">
        <v>28</v>
      </c>
      <c r="B38" s="15" t="str">
        <f>'[1]11'!B36</f>
        <v>Tulung</v>
      </c>
      <c r="C38" s="15" t="str">
        <f>'[1]11'!C36</f>
        <v>Puskesmas Tulung</v>
      </c>
      <c r="D38" s="16">
        <v>2</v>
      </c>
      <c r="E38" s="16">
        <v>2</v>
      </c>
      <c r="F38" s="18">
        <f t="shared" si="0"/>
        <v>100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25">
      <c r="A39" s="19">
        <v>29</v>
      </c>
      <c r="B39" s="15" t="str">
        <f>'[1]11'!B37</f>
        <v>Jatinom</v>
      </c>
      <c r="C39" s="15" t="str">
        <f>'[1]11'!C37</f>
        <v>Puskesmas Jatinom</v>
      </c>
      <c r="D39" s="16">
        <v>1</v>
      </c>
      <c r="E39" s="16">
        <v>0</v>
      </c>
      <c r="F39" s="18">
        <f t="shared" si="0"/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25">
      <c r="A40" s="19">
        <v>30</v>
      </c>
      <c r="B40" s="15" t="str">
        <f>'[1]11'!B38</f>
        <v>Jatinom</v>
      </c>
      <c r="C40" s="15" t="str">
        <f>'[1]11'!C38</f>
        <v>Puskesmas Kayumas</v>
      </c>
      <c r="D40" s="16">
        <v>6</v>
      </c>
      <c r="E40" s="16">
        <v>3</v>
      </c>
      <c r="F40" s="18">
        <f t="shared" si="0"/>
        <v>50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25">
      <c r="A41" s="19">
        <v>31</v>
      </c>
      <c r="B41" s="15" t="str">
        <f>'[1]11'!B39</f>
        <v>Kemalang</v>
      </c>
      <c r="C41" s="15" t="str">
        <f>'[1]11'!C39</f>
        <v>Puskesmas Kemalang</v>
      </c>
      <c r="D41" s="16">
        <v>0</v>
      </c>
      <c r="E41" s="16">
        <v>0</v>
      </c>
      <c r="F41" s="18">
        <f>IFERROR(E41/D41*100,0)</f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25">
      <c r="A42" s="19">
        <v>32</v>
      </c>
      <c r="B42" s="15" t="str">
        <f>'[1]11'!B40</f>
        <v xml:space="preserve">Klaten Selatan </v>
      </c>
      <c r="C42" s="15" t="str">
        <f>'[1]11'!C40</f>
        <v>Puskesmas Klaten Selatan</v>
      </c>
      <c r="D42" s="16">
        <v>5</v>
      </c>
      <c r="E42" s="16">
        <v>5</v>
      </c>
      <c r="F42" s="18">
        <f t="shared" si="0"/>
        <v>100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19">
        <v>33</v>
      </c>
      <c r="B43" s="15" t="str">
        <f>'[1]11'!B41</f>
        <v>Klaten Tengah</v>
      </c>
      <c r="C43" s="15" t="str">
        <f>'[1]11'!C41</f>
        <v>Puskesmas Klaten Tengah</v>
      </c>
      <c r="D43" s="16">
        <v>6</v>
      </c>
      <c r="E43" s="16">
        <v>6</v>
      </c>
      <c r="F43" s="18">
        <f t="shared" si="0"/>
        <v>100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25">
      <c r="A44" s="19">
        <v>34</v>
      </c>
      <c r="B44" s="15" t="str">
        <f>'[1]11'!B42</f>
        <v>Klaten Utara</v>
      </c>
      <c r="C44" s="15" t="str">
        <f>'[1]11'!C42</f>
        <v>Puskesmas Klaten Utara</v>
      </c>
      <c r="D44" s="16">
        <v>5</v>
      </c>
      <c r="E44" s="16">
        <v>5</v>
      </c>
      <c r="F44" s="18">
        <f t="shared" si="0"/>
        <v>100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25">
      <c r="A45" s="20"/>
      <c r="B45" s="20"/>
      <c r="C45" s="20"/>
      <c r="D45" s="18"/>
      <c r="E45" s="18"/>
      <c r="F45" s="1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25">
      <c r="A46" s="20"/>
      <c r="B46" s="20"/>
      <c r="C46" s="20"/>
      <c r="D46" s="18"/>
      <c r="E46" s="18"/>
      <c r="F46" s="1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20"/>
      <c r="B47" s="20"/>
      <c r="C47" s="20"/>
      <c r="D47" s="18"/>
      <c r="E47" s="18"/>
      <c r="F47" s="1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25">
      <c r="A48" s="20"/>
      <c r="B48" s="20"/>
      <c r="C48" s="20"/>
      <c r="D48" s="18"/>
      <c r="E48" s="18"/>
      <c r="F48" s="1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25">
      <c r="A49" s="21" t="s">
        <v>10</v>
      </c>
      <c r="B49" s="22"/>
      <c r="C49" s="23"/>
      <c r="D49" s="24">
        <f t="shared" ref="D49:E49" si="1">SUM(D11:D48)</f>
        <v>101</v>
      </c>
      <c r="E49" s="24">
        <f t="shared" si="1"/>
        <v>76</v>
      </c>
      <c r="F49" s="25">
        <f>E49/D49*100</f>
        <v>75.247524752475243</v>
      </c>
      <c r="G49" s="2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7"/>
      <c r="C50" s="27"/>
      <c r="D50" s="27"/>
      <c r="E50" s="28"/>
      <c r="F50" s="2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  <row r="1001" spans="1:26" ht="15.75" customHeight="1" x14ac:dyDescent="0.25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</row>
    <row r="1002" spans="1:26" ht="15.75" customHeight="1" x14ac:dyDescent="0.25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</row>
    <row r="1003" spans="1:26" ht="15.75" customHeight="1" x14ac:dyDescent="0.25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</row>
    <row r="1004" spans="1:26" ht="15.75" customHeight="1" x14ac:dyDescent="0.25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</row>
    <row r="1005" spans="1:26" ht="15.75" customHeight="1" x14ac:dyDescent="0.2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</row>
    <row r="1006" spans="1:26" ht="15.75" customHeight="1" x14ac:dyDescent="0.25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9"/>
      <c r="Q1006" s="29"/>
      <c r="R1006" s="29"/>
      <c r="S1006" s="29"/>
      <c r="T1006" s="29"/>
      <c r="U1006" s="29"/>
      <c r="V1006" s="29"/>
      <c r="W1006" s="29"/>
      <c r="X1006" s="29"/>
      <c r="Y1006" s="29"/>
      <c r="Z1006" s="29"/>
    </row>
    <row r="1007" spans="1:26" ht="15.75" customHeight="1" x14ac:dyDescent="0.25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9"/>
      <c r="R1007" s="29"/>
      <c r="S1007" s="29"/>
      <c r="T1007" s="29"/>
      <c r="U1007" s="29"/>
      <c r="V1007" s="29"/>
      <c r="W1007" s="29"/>
      <c r="X1007" s="29"/>
      <c r="Y1007" s="29"/>
      <c r="Z1007" s="29"/>
    </row>
    <row r="1008" spans="1:26" ht="15.75" customHeight="1" x14ac:dyDescent="0.25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9"/>
      <c r="Q1008" s="29"/>
      <c r="R1008" s="29"/>
      <c r="S1008" s="29"/>
      <c r="T1008" s="29"/>
      <c r="U1008" s="29"/>
      <c r="V1008" s="29"/>
      <c r="W1008" s="29"/>
      <c r="X1008" s="29"/>
      <c r="Y1008" s="29"/>
      <c r="Z1008" s="29"/>
    </row>
    <row r="1009" spans="1:26" ht="15.75" customHeight="1" x14ac:dyDescent="0.25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9"/>
      <c r="Q1009" s="29"/>
      <c r="R1009" s="29"/>
      <c r="S1009" s="29"/>
      <c r="T1009" s="29"/>
      <c r="U1009" s="29"/>
      <c r="V1009" s="29"/>
      <c r="W1009" s="29"/>
      <c r="X1009" s="29"/>
      <c r="Y1009" s="29"/>
      <c r="Z1009" s="29"/>
    </row>
    <row r="1010" spans="1:26" ht="15.75" customHeight="1" x14ac:dyDescent="0.25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9"/>
      <c r="Q1010" s="29"/>
      <c r="R1010" s="29"/>
      <c r="S1010" s="29"/>
      <c r="T1010" s="29"/>
      <c r="U1010" s="29"/>
      <c r="V1010" s="29"/>
      <c r="W1010" s="29"/>
      <c r="X1010" s="29"/>
      <c r="Y1010" s="29"/>
      <c r="Z1010" s="29"/>
    </row>
    <row r="1011" spans="1:26" ht="15.75" customHeight="1" x14ac:dyDescent="0.25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9"/>
      <c r="Q1011" s="29"/>
      <c r="R1011" s="29"/>
      <c r="S1011" s="29"/>
      <c r="T1011" s="29"/>
      <c r="U1011" s="29"/>
      <c r="V1011" s="29"/>
      <c r="W1011" s="29"/>
      <c r="X1011" s="29"/>
      <c r="Y1011" s="29"/>
      <c r="Z1011" s="29"/>
    </row>
    <row r="1012" spans="1:26" ht="15.75" customHeight="1" x14ac:dyDescent="0.25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9"/>
      <c r="Q1012" s="29"/>
      <c r="R1012" s="29"/>
      <c r="S1012" s="29"/>
      <c r="T1012" s="29"/>
      <c r="U1012" s="29"/>
      <c r="V1012" s="29"/>
      <c r="W1012" s="29"/>
      <c r="X1012" s="29"/>
      <c r="Y1012" s="29"/>
      <c r="Z1012" s="29"/>
    </row>
    <row r="1013" spans="1:26" ht="15.75" customHeight="1" x14ac:dyDescent="0.25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9"/>
      <c r="Q1013" s="29"/>
      <c r="R1013" s="29"/>
      <c r="S1013" s="29"/>
      <c r="T1013" s="29"/>
      <c r="U1013" s="29"/>
      <c r="V1013" s="29"/>
      <c r="W1013" s="29"/>
      <c r="X1013" s="29"/>
      <c r="Y1013" s="29"/>
      <c r="Z1013" s="29"/>
    </row>
    <row r="1014" spans="1:26" ht="15.75" customHeight="1" x14ac:dyDescent="0.25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9"/>
      <c r="Q1014" s="29"/>
      <c r="R1014" s="29"/>
      <c r="S1014" s="29"/>
      <c r="T1014" s="29"/>
      <c r="U1014" s="29"/>
      <c r="V1014" s="29"/>
      <c r="W1014" s="29"/>
      <c r="X1014" s="29"/>
      <c r="Y1014" s="29"/>
      <c r="Z1014" s="29"/>
    </row>
  </sheetData>
  <mergeCells count="9">
    <mergeCell ref="A3:F3"/>
    <mergeCell ref="A4:F4"/>
    <mergeCell ref="A5:F5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2026-07-29T07:22:53Z</dcterms:created>
  <dcterms:modified xsi:type="dcterms:W3CDTF">2026-07-29T07:23:19Z</dcterms:modified>
</cp:coreProperties>
</file>