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queryTables/queryTable1.xml" ContentType="application/vnd.openxmlformats-officedocument.spreadsheetml.queryTable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120" yWindow="75" windowWidth="11700" windowHeight="6795" tabRatio="960" activeTab="1"/>
  </bookViews>
  <sheets>
    <sheet name="Lamp 1" sheetId="45" r:id="rId1"/>
    <sheet name="Lamp 2" sheetId="44" r:id="rId2"/>
    <sheet name="Lamp 3" sheetId="42" r:id="rId3"/>
    <sheet name="Lamp 4" sheetId="35" r:id="rId4"/>
    <sheet name="Lamp 5" sheetId="19" r:id="rId5"/>
    <sheet name="Lamp 6a" sheetId="3" r:id="rId6"/>
    <sheet name="Lamp 6b" sheetId="46" r:id="rId7"/>
    <sheet name="Lamp 7" sheetId="23" r:id="rId8"/>
    <sheet name="Lamp 8" sheetId="18" r:id="rId9"/>
    <sheet name="Lamp 9a" sheetId="7" r:id="rId10"/>
    <sheet name="Lamp 9b" sheetId="37" r:id="rId11"/>
    <sheet name="Lamp 10a" sheetId="41" r:id="rId12"/>
    <sheet name="Lamp 10b" sheetId="40" r:id="rId13"/>
    <sheet name="Lamp 11 + 12" sheetId="32" r:id="rId14"/>
    <sheet name="Lamp 13" sheetId="24" r:id="rId15"/>
    <sheet name="Lamp 14" sheetId="17" r:id="rId16"/>
    <sheet name="Lamp 15" sheetId="14" r:id="rId17"/>
    <sheet name="Lamp 16" sheetId="50" r:id="rId18"/>
    <sheet name="Lamp 17" sheetId="51" r:id="rId19"/>
    <sheet name="Lamp 18" sheetId="52" r:id="rId20"/>
    <sheet name="Pengampu" sheetId="54" r:id="rId21"/>
    <sheet name="Sheet2" sheetId="26" state="hidden" r:id="rId22"/>
    <sheet name="Sheet1" sheetId="25" state="hidden" r:id="rId23"/>
  </sheets>
  <externalReferences>
    <externalReference r:id="rId24"/>
    <externalReference r:id="rId25"/>
  </externalReferences>
  <definedNames>
    <definedName name="_xlnm._FilterDatabase" localSheetId="18" hidden="1">'Lamp 17'!$A$6:$R$45</definedName>
    <definedName name="angka">[1]Sheet5!$A$2:$A$6</definedName>
    <definedName name="data_stok_obat_2015__bpk" localSheetId="6">'Lamp 6b'!$C$2:$W$313</definedName>
    <definedName name="nomor">'[1]Sheet1 (3)'!$M$3:$M$360</definedName>
    <definedName name="OLE_LINK1" localSheetId="17">'Lamp 16'!#REF!</definedName>
    <definedName name="_xlnm.Print_Area" localSheetId="0">'Lamp 1'!$B$1:$V$46</definedName>
    <definedName name="_xlnm.Print_Area" localSheetId="11">'Lamp 10a'!$A$1:$G$34</definedName>
    <definedName name="_xlnm.Print_Area" localSheetId="12">'Lamp 10b'!$A$1:$R$29</definedName>
    <definedName name="_xlnm.Print_Area" localSheetId="14">'Lamp 13'!$A$1:$F$36</definedName>
    <definedName name="_xlnm.Print_Area" localSheetId="18">'Lamp 17'!$A$1:$R$50</definedName>
    <definedName name="_xlnm.Print_Area" localSheetId="19">'Lamp 18'!$A$1:$N$39</definedName>
    <definedName name="_xlnm.Print_Area" localSheetId="1">'Lamp 2'!$B$1:$Q$98</definedName>
    <definedName name="_xlnm.Print_Area" localSheetId="2">'Lamp 3'!$B$1:$U$95</definedName>
    <definedName name="_xlnm.Print_Area" localSheetId="3">'Lamp 4'!$B$1:$N$31</definedName>
    <definedName name="_xlnm.Print_Area" localSheetId="5">'Lamp 6a'!$A$1:$O$31</definedName>
    <definedName name="_xlnm.Print_Area" localSheetId="7">'Lamp 7'!$A$1:$I$29</definedName>
    <definedName name="_xlnm.Print_Area" localSheetId="8">'Lamp 8'!$A$1:$H$30</definedName>
    <definedName name="_xlnm.Print_Area" localSheetId="9">'Lamp 9a'!$A$1:$G$34</definedName>
    <definedName name="_xlnm.Print_Area" localSheetId="10">'Lamp 9b'!$A$1:$I$36</definedName>
    <definedName name="_xlnm.Print_Titles" localSheetId="18">'Lamp 17'!$8:$8</definedName>
    <definedName name="_xlnm.Print_Titles" localSheetId="19">'Lamp 18'!$9:$9</definedName>
  </definedNames>
  <calcPr calcId="124519"/>
</workbook>
</file>

<file path=xl/calcChain.xml><?xml version="1.0" encoding="utf-8"?>
<calcChain xmlns="http://schemas.openxmlformats.org/spreadsheetml/2006/main">
  <c r="R63" i="42"/>
  <c r="R64"/>
  <c r="R65"/>
  <c r="R62"/>
  <c r="R53"/>
  <c r="R54"/>
  <c r="M50"/>
  <c r="O90" i="44"/>
  <c r="O86"/>
  <c r="O79"/>
  <c r="C58" i="32"/>
  <c r="O34" i="44"/>
  <c r="K14" i="3" l="1"/>
  <c r="K15"/>
  <c r="K16"/>
  <c r="K17"/>
  <c r="K18"/>
  <c r="K13"/>
  <c r="K20" l="1"/>
  <c r="S67" i="42"/>
  <c r="O50"/>
  <c r="M67"/>
  <c r="R57"/>
  <c r="Q79" i="44"/>
  <c r="Q86" s="1"/>
  <c r="Q90" s="1"/>
  <c r="Q34"/>
  <c r="Q69" s="1"/>
  <c r="O67"/>
  <c r="O69" s="1"/>
  <c r="T38" i="45"/>
  <c r="T35"/>
  <c r="P29"/>
  <c r="P25"/>
  <c r="P23" s="1"/>
  <c r="N29"/>
  <c r="N25"/>
  <c r="N23" s="1"/>
  <c r="O67" i="42" l="1"/>
  <c r="O85" s="1"/>
  <c r="R50"/>
  <c r="R67" s="1"/>
  <c r="P38" i="45"/>
  <c r="P35"/>
  <c r="N38"/>
  <c r="N35"/>
  <c r="K27" i="52"/>
  <c r="F27"/>
  <c r="L27" s="1"/>
  <c r="N27" s="1"/>
  <c r="O38" i="51" l="1"/>
  <c r="L38"/>
  <c r="K38"/>
  <c r="J38"/>
  <c r="I38"/>
  <c r="H38"/>
  <c r="F38"/>
  <c r="E38"/>
  <c r="D38"/>
  <c r="P37"/>
  <c r="Q37" s="1"/>
  <c r="M37"/>
  <c r="G37"/>
  <c r="P36"/>
  <c r="Q36" s="1"/>
  <c r="M36"/>
  <c r="G36"/>
  <c r="O35"/>
  <c r="L35"/>
  <c r="K35"/>
  <c r="J35"/>
  <c r="I35"/>
  <c r="H35"/>
  <c r="F35"/>
  <c r="E35"/>
  <c r="D35"/>
  <c r="P34"/>
  <c r="Q34" s="1"/>
  <c r="M34"/>
  <c r="G34"/>
  <c r="P33"/>
  <c r="M33"/>
  <c r="G33"/>
  <c r="O32"/>
  <c r="L32"/>
  <c r="K32"/>
  <c r="J32"/>
  <c r="I32"/>
  <c r="H32"/>
  <c r="F32"/>
  <c r="E32"/>
  <c r="D32"/>
  <c r="P31"/>
  <c r="Q31" s="1"/>
  <c r="M31"/>
  <c r="G31"/>
  <c r="P30"/>
  <c r="M30"/>
  <c r="G30"/>
  <c r="O29"/>
  <c r="L29"/>
  <c r="K29"/>
  <c r="J29"/>
  <c r="I29"/>
  <c r="H29"/>
  <c r="F29"/>
  <c r="E29"/>
  <c r="D29"/>
  <c r="P28"/>
  <c r="Q28" s="1"/>
  <c r="M28"/>
  <c r="G28"/>
  <c r="P27"/>
  <c r="P29" s="1"/>
  <c r="M27"/>
  <c r="G27"/>
  <c r="O26"/>
  <c r="L26"/>
  <c r="K26"/>
  <c r="J26"/>
  <c r="I26"/>
  <c r="H26"/>
  <c r="F26"/>
  <c r="E26"/>
  <c r="D26"/>
  <c r="P25"/>
  <c r="Q25" s="1"/>
  <c r="M25"/>
  <c r="G25"/>
  <c r="P24"/>
  <c r="P26" s="1"/>
  <c r="M24"/>
  <c r="G24"/>
  <c r="O23"/>
  <c r="L23"/>
  <c r="K23"/>
  <c r="J23"/>
  <c r="I23"/>
  <c r="H23"/>
  <c r="F23"/>
  <c r="E23"/>
  <c r="D23"/>
  <c r="P22"/>
  <c r="Q22" s="1"/>
  <c r="M22"/>
  <c r="G22"/>
  <c r="P21"/>
  <c r="Q21" s="1"/>
  <c r="M21"/>
  <c r="G21"/>
  <c r="O20"/>
  <c r="L20"/>
  <c r="K20"/>
  <c r="J20"/>
  <c r="I20"/>
  <c r="H20"/>
  <c r="F20"/>
  <c r="E20"/>
  <c r="D20"/>
  <c r="P19"/>
  <c r="Q19" s="1"/>
  <c r="M19"/>
  <c r="G19"/>
  <c r="P18"/>
  <c r="Q18" s="1"/>
  <c r="M18"/>
  <c r="G18"/>
  <c r="O17"/>
  <c r="L17"/>
  <c r="K17"/>
  <c r="J17"/>
  <c r="I17"/>
  <c r="H17"/>
  <c r="F17"/>
  <c r="E17"/>
  <c r="D17"/>
  <c r="Q16"/>
  <c r="M16"/>
  <c r="G16"/>
  <c r="Q15"/>
  <c r="M15"/>
  <c r="G15"/>
  <c r="N15" s="1"/>
  <c r="O14"/>
  <c r="L14"/>
  <c r="K14"/>
  <c r="J14"/>
  <c r="I14"/>
  <c r="H14"/>
  <c r="F14"/>
  <c r="E14"/>
  <c r="D14"/>
  <c r="P13"/>
  <c r="Q13" s="1"/>
  <c r="M13"/>
  <c r="G13"/>
  <c r="P12"/>
  <c r="Q12" s="1"/>
  <c r="M12"/>
  <c r="G12"/>
  <c r="P35" l="1"/>
  <c r="N24"/>
  <c r="P32"/>
  <c r="N34"/>
  <c r="N21"/>
  <c r="R21" s="1"/>
  <c r="N16"/>
  <c r="R16" s="1"/>
  <c r="Q24"/>
  <c r="G38"/>
  <c r="P14"/>
  <c r="Q14" s="1"/>
  <c r="N18"/>
  <c r="R18" s="1"/>
  <c r="P20"/>
  <c r="Q20" s="1"/>
  <c r="M17"/>
  <c r="Q27"/>
  <c r="P38"/>
  <c r="Q38" s="1"/>
  <c r="N19"/>
  <c r="R19" s="1"/>
  <c r="P23"/>
  <c r="Q23" s="1"/>
  <c r="Q30"/>
  <c r="M23"/>
  <c r="G17"/>
  <c r="N17" s="1"/>
  <c r="N12"/>
  <c r="R12" s="1"/>
  <c r="G26"/>
  <c r="Q26"/>
  <c r="G29"/>
  <c r="G32"/>
  <c r="N36"/>
  <c r="R36" s="1"/>
  <c r="M14"/>
  <c r="N22"/>
  <c r="R22" s="1"/>
  <c r="N27"/>
  <c r="N33"/>
  <c r="M38"/>
  <c r="N38" s="1"/>
  <c r="M35"/>
  <c r="N13"/>
  <c r="R13" s="1"/>
  <c r="M26"/>
  <c r="Q29"/>
  <c r="M29"/>
  <c r="Q32"/>
  <c r="M32"/>
  <c r="Q35"/>
  <c r="N37"/>
  <c r="R37" s="1"/>
  <c r="R34"/>
  <c r="M20"/>
  <c r="G23"/>
  <c r="N28"/>
  <c r="R28" s="1"/>
  <c r="N31"/>
  <c r="R31" s="1"/>
  <c r="N25"/>
  <c r="R25" s="1"/>
  <c r="G14"/>
  <c r="G20"/>
  <c r="G35"/>
  <c r="R15"/>
  <c r="N30"/>
  <c r="Q33"/>
  <c r="P17"/>
  <c r="Q17" s="1"/>
  <c r="M29" i="52"/>
  <c r="J29"/>
  <c r="I29"/>
  <c r="H29"/>
  <c r="G29"/>
  <c r="E29"/>
  <c r="D29"/>
  <c r="C29"/>
  <c r="K26"/>
  <c r="F26"/>
  <c r="K25"/>
  <c r="F25"/>
  <c r="K24"/>
  <c r="F24"/>
  <c r="K23"/>
  <c r="F23"/>
  <c r="K22"/>
  <c r="F22"/>
  <c r="K21"/>
  <c r="F21"/>
  <c r="K20"/>
  <c r="F20"/>
  <c r="K19"/>
  <c r="F19"/>
  <c r="K18"/>
  <c r="F18"/>
  <c r="K17"/>
  <c r="F17"/>
  <c r="K16"/>
  <c r="F16"/>
  <c r="N15"/>
  <c r="K15"/>
  <c r="F15"/>
  <c r="K14"/>
  <c r="F14"/>
  <c r="K13"/>
  <c r="F13"/>
  <c r="K12"/>
  <c r="F12"/>
  <c r="O11" i="51"/>
  <c r="L11"/>
  <c r="I11"/>
  <c r="H11"/>
  <c r="D11"/>
  <c r="P10"/>
  <c r="Q10" s="1"/>
  <c r="M10"/>
  <c r="G10"/>
  <c r="P9"/>
  <c r="P11" s="1"/>
  <c r="M9"/>
  <c r="K11"/>
  <c r="J11"/>
  <c r="F11"/>
  <c r="E11"/>
  <c r="R24" l="1"/>
  <c r="L18" i="52"/>
  <c r="N18" s="1"/>
  <c r="L22"/>
  <c r="N22" s="1"/>
  <c r="L16"/>
  <c r="N16" s="1"/>
  <c r="L14"/>
  <c r="N14" s="1"/>
  <c r="L26"/>
  <c r="N26" s="1"/>
  <c r="L20"/>
  <c r="N20" s="1"/>
  <c r="L17"/>
  <c r="N17" s="1"/>
  <c r="L19"/>
  <c r="N19" s="1"/>
  <c r="L13"/>
  <c r="N13" s="1"/>
  <c r="R30" i="51"/>
  <c r="N32"/>
  <c r="R32" s="1"/>
  <c r="R38"/>
  <c r="N29"/>
  <c r="R29" s="1"/>
  <c r="Q9"/>
  <c r="R27"/>
  <c r="N23"/>
  <c r="R23" s="1"/>
  <c r="R17"/>
  <c r="R33"/>
  <c r="N26"/>
  <c r="R26" s="1"/>
  <c r="N14"/>
  <c r="R14" s="1"/>
  <c r="N35"/>
  <c r="R35" s="1"/>
  <c r="N20"/>
  <c r="R20" s="1"/>
  <c r="Q11"/>
  <c r="N10"/>
  <c r="R10" s="1"/>
  <c r="G11"/>
  <c r="L23" i="52"/>
  <c r="N23" s="1"/>
  <c r="F29"/>
  <c r="L21"/>
  <c r="N21" s="1"/>
  <c r="L24"/>
  <c r="N24" s="1"/>
  <c r="K29"/>
  <c r="L25"/>
  <c r="N25" s="1"/>
  <c r="L12"/>
  <c r="M11" i="51"/>
  <c r="G9"/>
  <c r="N9" s="1"/>
  <c r="R9" s="1"/>
  <c r="N11" l="1"/>
  <c r="R11" s="1"/>
  <c r="L29" i="52"/>
  <c r="N12"/>
  <c r="N29" s="1"/>
  <c r="G22" i="40" l="1"/>
  <c r="F22"/>
  <c r="E22"/>
  <c r="J233" i="46" l="1"/>
  <c r="G233"/>
  <c r="M233"/>
  <c r="R233"/>
  <c r="AA233"/>
  <c r="U233"/>
  <c r="P233"/>
  <c r="X233" l="1"/>
  <c r="AD233"/>
  <c r="AE233"/>
  <c r="G29" i="40" l="1"/>
  <c r="F29"/>
  <c r="E29"/>
  <c r="D22" i="32"/>
  <c r="E22"/>
  <c r="F20" i="37"/>
  <c r="G20"/>
  <c r="C20" l="1"/>
  <c r="E20"/>
  <c r="H20"/>
  <c r="I20"/>
  <c r="G18" i="25" l="1"/>
  <c r="J10" i="26"/>
  <c r="J11"/>
  <c r="J12"/>
  <c r="J13"/>
  <c r="J14"/>
  <c r="J17"/>
  <c r="J18"/>
  <c r="J19"/>
  <c r="J20"/>
  <c r="J21"/>
  <c r="J22"/>
  <c r="J23"/>
  <c r="J24"/>
  <c r="G25"/>
  <c r="J25" s="1"/>
  <c r="J26"/>
  <c r="J27"/>
  <c r="J28"/>
  <c r="J29" l="1"/>
  <c r="H22" s="1"/>
  <c r="J15"/>
  <c r="H13" s="1"/>
  <c r="H11"/>
  <c r="H10"/>
  <c r="H14"/>
  <c r="I22" l="1"/>
  <c r="K22"/>
  <c r="L22" s="1"/>
  <c r="H26"/>
  <c r="H25"/>
  <c r="K25" s="1"/>
  <c r="L25" s="1"/>
  <c r="J36"/>
  <c r="H24"/>
  <c r="H18"/>
  <c r="I18" s="1"/>
  <c r="H19"/>
  <c r="K19" s="1"/>
  <c r="L19" s="1"/>
  <c r="H20"/>
  <c r="H21"/>
  <c r="H28"/>
  <c r="H17"/>
  <c r="H27"/>
  <c r="I27" s="1"/>
  <c r="H23"/>
  <c r="I23" s="1"/>
  <c r="H12"/>
  <c r="K12" s="1"/>
  <c r="L12" s="1"/>
  <c r="I25"/>
  <c r="K17"/>
  <c r="I17"/>
  <c r="I11"/>
  <c r="K11"/>
  <c r="L11" s="1"/>
  <c r="I13"/>
  <c r="K13"/>
  <c r="L13" s="1"/>
  <c r="I20"/>
  <c r="K20"/>
  <c r="L20" s="1"/>
  <c r="K14"/>
  <c r="L14" s="1"/>
  <c r="I14"/>
  <c r="I28"/>
  <c r="K28"/>
  <c r="L28" s="1"/>
  <c r="K26"/>
  <c r="L26" s="1"/>
  <c r="I26"/>
  <c r="I21"/>
  <c r="K21"/>
  <c r="L21" s="1"/>
  <c r="K10"/>
  <c r="I10"/>
  <c r="K24" l="1"/>
  <c r="L24" s="1"/>
  <c r="I24"/>
  <c r="K23"/>
  <c r="L23" s="1"/>
  <c r="K27"/>
  <c r="L27" s="1"/>
  <c r="I19"/>
  <c r="I12"/>
  <c r="K18"/>
  <c r="L18" s="1"/>
  <c r="K15"/>
  <c r="L10"/>
  <c r="L17"/>
  <c r="K29" l="1"/>
  <c r="L29" s="1"/>
  <c r="L15"/>
  <c r="L36" s="1"/>
  <c r="K36" l="1"/>
</calcChain>
</file>

<file path=xl/connections.xml><?xml version="1.0" encoding="utf-8"?>
<connections xmlns="http://schemas.openxmlformats.org/spreadsheetml/2006/main">
  <connection id="1" name="data stok obat 2015 (bpk)1111" type="6" refreshedVersion="3" background="1" saveData="1">
    <textPr codePage="10006" sourceFile="E:\My Documents\data stok obat 2015 (bpk).txt" delimited="0" decimal="," thousands=".">
      <textFields count="14">
        <textField/>
        <textField position="5"/>
        <textField position="65"/>
        <textField position="83"/>
        <textField position="96"/>
        <textField position="111"/>
        <textField position="122"/>
        <textField position="134"/>
        <textField position="147"/>
        <textField position="160"/>
        <textField position="173"/>
        <textField position="186"/>
        <textField position="199"/>
        <textField position="212"/>
      </textFields>
    </textPr>
  </connection>
</connections>
</file>

<file path=xl/sharedStrings.xml><?xml version="1.0" encoding="utf-8"?>
<sst xmlns="http://schemas.openxmlformats.org/spreadsheetml/2006/main" count="1310" uniqueCount="892">
  <si>
    <t>No</t>
  </si>
  <si>
    <t>Jumlah</t>
  </si>
  <si>
    <t>PEMERINTAH KABUPATEN KLATEN</t>
  </si>
  <si>
    <t xml:space="preserve"> </t>
  </si>
  <si>
    <t>3</t>
  </si>
  <si>
    <t>1</t>
  </si>
  <si>
    <t>2</t>
  </si>
  <si>
    <t>4</t>
  </si>
  <si>
    <t>NO</t>
  </si>
  <si>
    <t>5</t>
  </si>
  <si>
    <t>6</t>
  </si>
  <si>
    <t>7</t>
  </si>
  <si>
    <t>DAFTAR PIUTANG</t>
  </si>
  <si>
    <t>Kepala SKPD</t>
  </si>
  <si>
    <t>DAFTAR PERSEDIAAN</t>
  </si>
  <si>
    <t>Satuan</t>
  </si>
  <si>
    <t>DAFTAR PENYERTAAN MODAL (INVESTASI) DAERAH</t>
  </si>
  <si>
    <t>Tahun</t>
  </si>
  <si>
    <t xml:space="preserve">Penyertaan </t>
  </si>
  <si>
    <t>Modal</t>
  </si>
  <si>
    <t>Nama</t>
  </si>
  <si>
    <t>Badan/Lemba</t>
  </si>
  <si>
    <t>ga/Pihak</t>
  </si>
  <si>
    <t>Ketiga</t>
  </si>
  <si>
    <t>Penyertaan</t>
  </si>
  <si>
    <t>Bentuk</t>
  </si>
  <si>
    <t>(Investasi)</t>
  </si>
  <si>
    <t>daerah</t>
  </si>
  <si>
    <t xml:space="preserve">Jumlah </t>
  </si>
  <si>
    <t>Modal yang</t>
  </si>
  <si>
    <t>telah</t>
  </si>
  <si>
    <t>disertakan</t>
  </si>
  <si>
    <t>sampai</t>
  </si>
  <si>
    <t xml:space="preserve">dengan </t>
  </si>
  <si>
    <t>awal tahun</t>
  </si>
  <si>
    <t>Modal tahun</t>
  </si>
  <si>
    <t>ini</t>
  </si>
  <si>
    <t>Jumlah modal</t>
  </si>
  <si>
    <t>yang telah</t>
  </si>
  <si>
    <t xml:space="preserve">dengan akhir </t>
  </si>
  <si>
    <t>tahun ini</t>
  </si>
  <si>
    <t>Sisa modal</t>
  </si>
  <si>
    <t>yang belum</t>
  </si>
  <si>
    <t xml:space="preserve">Hasil </t>
  </si>
  <si>
    <t>(investasi)</t>
  </si>
  <si>
    <t>daerah tahun</t>
  </si>
  <si>
    <t>modal</t>
  </si>
  <si>
    <t>yang</t>
  </si>
  <si>
    <t>diterima</t>
  </si>
  <si>
    <t>kembali</t>
  </si>
  <si>
    <t>Jumlah Sisa</t>
  </si>
  <si>
    <t xml:space="preserve">yang </t>
  </si>
  <si>
    <t>Daerah</t>
  </si>
  <si>
    <t>dengan tahun ini</t>
  </si>
  <si>
    <t>Dasar Hukum</t>
  </si>
  <si>
    <t>Keterangan</t>
  </si>
  <si>
    <t>JENIS PIUTANG/NAMA DEBITUR</t>
  </si>
  <si>
    <t xml:space="preserve">SALDO AWAL </t>
  </si>
  <si>
    <t>PENAMBAHAN</t>
  </si>
  <si>
    <t>PENGURANGAN</t>
  </si>
  <si>
    <t>SALDO AKHIR</t>
  </si>
  <si>
    <t>KETERANGAN</t>
  </si>
  <si>
    <t>Lampiran 3</t>
  </si>
  <si>
    <t>URAIAN</t>
  </si>
  <si>
    <t xml:space="preserve">ANGGARAN </t>
  </si>
  <si>
    <t>REALISASI</t>
  </si>
  <si>
    <t>BELANJA</t>
  </si>
  <si>
    <t>BELANJA OPERASI</t>
  </si>
  <si>
    <t>Belanja Pegawai</t>
  </si>
  <si>
    <t>BELANJA MODAL</t>
  </si>
  <si>
    <t>SURPLUS / (DEFISIT )</t>
  </si>
  <si>
    <t>SISA LEBIH PEMBIAYAAN ANGGARAN ( SILPA )</t>
  </si>
  <si>
    <t>*</t>
  </si>
  <si>
    <t>LEBIH/ (KURANG)</t>
  </si>
  <si>
    <t>LAPORAN REALISASI ANGGARAN PENDAPATAN DAN BELANJA DAERAH</t>
  </si>
  <si>
    <t>DAFTAR BOT ( Built Operate Transfer )</t>
  </si>
  <si>
    <t>Sumber Dana</t>
  </si>
  <si>
    <t>Lokasi</t>
  </si>
  <si>
    <t>Penggunaan</t>
  </si>
  <si>
    <t>Luas ( M )</t>
  </si>
  <si>
    <t>Tahun Perolehan</t>
  </si>
  <si>
    <t>Nilai ( Rp )</t>
  </si>
  <si>
    <t>DAFTAR TPTGR</t>
  </si>
  <si>
    <t>Jumlah TPTGR</t>
  </si>
  <si>
    <t>Saldo Akhir/Sisa</t>
  </si>
  <si>
    <t>Terbilang (………………………………………………………………………………………..)</t>
  </si>
  <si>
    <t>KABUPATEN KLATEN</t>
  </si>
  <si>
    <t>CATATAN ATAS LAPORAN KEUANGAN</t>
  </si>
  <si>
    <t>PENDAHULUAN</t>
  </si>
  <si>
    <t>Bab I</t>
  </si>
  <si>
    <t>Pendahuluan</t>
  </si>
  <si>
    <t>1.1 Maksud dan tujuan penyusunan laporan keuangan SKPD</t>
  </si>
  <si>
    <t>1.2 Landasan hukum penyusunan laporan keuangan SKPD</t>
  </si>
  <si>
    <t>1.3 Sistematika penulisan catatan atas laporan keuangan SKPD</t>
  </si>
  <si>
    <t>Bab II</t>
  </si>
  <si>
    <t>Ekonomi makro, kebijakan keuangan dan pencapaian target kinerja APBD SKPD</t>
  </si>
  <si>
    <t>2.1 Ekonomi Makro</t>
  </si>
  <si>
    <t>2.2 Kebijakan Keuangan</t>
  </si>
  <si>
    <t>2.3 Indikator pencapaian target kinerja APBD</t>
  </si>
  <si>
    <t>Bab III</t>
  </si>
  <si>
    <t>Ikhtisar pencapaian kinerja keuangan SKPD</t>
  </si>
  <si>
    <t>3.1 Ikhtisar realisasi pencapaian target kinerja keuangan SKPD</t>
  </si>
  <si>
    <t>3.2 Hambatan dan kendala yang ada dalam pencapaian target yang telah ditetapkan</t>
  </si>
  <si>
    <t>Bab IV</t>
  </si>
  <si>
    <t>Kebijakan Akuntansi</t>
  </si>
  <si>
    <t>4.1 Entitas akuntansi/ entitas pelaporan keuangan SKPD</t>
  </si>
  <si>
    <t>4.2 Basis akuntansi yang mendasari penyusunan laporan keuangan SKPD</t>
  </si>
  <si>
    <t>4.3 Basis pengukuran yang mendasari penyusunan laporan keuangan SKPD</t>
  </si>
  <si>
    <t xml:space="preserve">4.4 Penerapan kebijakan akuntansi berkaitan dengan ketentuan yang ada dalam </t>
  </si>
  <si>
    <t xml:space="preserve">      standar akuntansi pemerintahan pada SKPD</t>
  </si>
  <si>
    <t>Bab V</t>
  </si>
  <si>
    <t>Penjelasan Pos-pos laporan keuangan SKPD</t>
  </si>
  <si>
    <t>5.1 Rincian dan penjelasan masing-masing pos-pos pelaporan keuanganSKPD</t>
  </si>
  <si>
    <t>5.2 Pengungkapan atas pos-pos aset dan kewajiban yang timbul sehubungan dengan penerapan</t>
  </si>
  <si>
    <t xml:space="preserve">      basis akrual atas pendapatan dan belanja dan rekonsiliasinya dengan penerapan basis kas,</t>
  </si>
  <si>
    <t xml:space="preserve">      untuk entitas akuntansi/entitas pelaporan yang menggunakan basis akrual pada SKPD</t>
  </si>
  <si>
    <t>Bab VI</t>
  </si>
  <si>
    <t>Penjelasan atas informasi-informasi nonkeuangan SKPD</t>
  </si>
  <si>
    <t>Bab VII</t>
  </si>
  <si>
    <t>Penutup</t>
  </si>
  <si>
    <t>NERACA</t>
  </si>
  <si>
    <t>ASET</t>
  </si>
  <si>
    <t>ASET LANCAR</t>
  </si>
  <si>
    <t>Kas di Bendahara Penerimaan</t>
  </si>
  <si>
    <t>Kas di Bendahara Pengeluaran</t>
  </si>
  <si>
    <t>Persediaan</t>
  </si>
  <si>
    <t>ASET TETAP</t>
  </si>
  <si>
    <t>Tanah</t>
  </si>
  <si>
    <t>Peralatan dan Mesin</t>
  </si>
  <si>
    <t>Gedung dan Bangunan</t>
  </si>
  <si>
    <t>Aset Tetap Lainnya</t>
  </si>
  <si>
    <t>Konstruksi Dalam Pengerjaan</t>
  </si>
  <si>
    <t>ASET LAINNYA</t>
  </si>
  <si>
    <t>Kemitraan dengan Pihak Ketiga</t>
  </si>
  <si>
    <t>JUMLAH ASET</t>
  </si>
  <si>
    <t>KEWAJIBAN</t>
  </si>
  <si>
    <t>KEWAJIBAN JANGKA PENDEK</t>
  </si>
  <si>
    <t>Utang Jangka Pendek Lainnya</t>
  </si>
  <si>
    <t>JUMLAH KEWAJIBAN DAN EKUITAS DANA</t>
  </si>
  <si>
    <t>DAFTAR MUTASI PENGURANGAN ASSET</t>
  </si>
  <si>
    <t>No.</t>
  </si>
  <si>
    <t>Nomor Rekening</t>
  </si>
  <si>
    <t>Nama Barang /Asset</t>
  </si>
  <si>
    <t>ALASAN PENGURANGAN</t>
  </si>
  <si>
    <t>Jumlah/ Kuantum</t>
  </si>
  <si>
    <t>Nilai Perolehan (Rp)</t>
  </si>
  <si>
    <t>5.2.3.12.01</t>
  </si>
  <si>
    <t>Komputer</t>
  </si>
  <si>
    <t>Ke Dinas …</t>
  </si>
  <si>
    <t>unit</t>
  </si>
  <si>
    <t>Berdasarkan Berita Acara Serah Terima No. / Tanggal</t>
  </si>
  <si>
    <t>5.2.3.11.07</t>
  </si>
  <si>
    <t>AC</t>
  </si>
  <si>
    <t>Ke Desa …</t>
  </si>
  <si>
    <t>5.2.3.10.01</t>
  </si>
  <si>
    <t>Mesin Tik</t>
  </si>
  <si>
    <t>Dihapuskan</t>
  </si>
  <si>
    <t>Sesuai SK Penghapusan No./Tgl.</t>
  </si>
  <si>
    <t>5.2.3.03.12</t>
  </si>
  <si>
    <t>Sepeda motor</t>
  </si>
  <si>
    <t>dst</t>
  </si>
  <si>
    <t>Kolom 1 : Diisi nomor urut</t>
  </si>
  <si>
    <t>Kolom 2 : Diisi sesuai nomor rekening pada Belanja Modal di SIMDA (lihat kartu kendali kegiatan)</t>
  </si>
  <si>
    <t>Kolom 3 : Diisi nama barang yang dikurangkan sesuai keadaan sebenarnya</t>
  </si>
  <si>
    <t>kolom 4 : Diisi alasan barang dimutasikan, misal dihapuskan, dihibahkan, dsb.</t>
  </si>
  <si>
    <t>kolom 5 : Diisi jumlah barang yang dibeli/diterima</t>
  </si>
  <si>
    <t>kolom 6 : Diisi satuan barang yang dibeli/diterima (buah, unit, set, ekor, batang, dsb)</t>
  </si>
  <si>
    <t>kolom 7 : Diisi nilai barang sesuai nilai perolehan.</t>
  </si>
  <si>
    <t>kolom 8 : Diisi keterangan yang diperlukan</t>
  </si>
  <si>
    <t>DAFTAR MUTASI PENAMBAHAN ASSET</t>
  </si>
  <si>
    <t>Asal</t>
  </si>
  <si>
    <t>Belanja Modal</t>
  </si>
  <si>
    <t>Belanja Lainnya</t>
  </si>
  <si>
    <t>Pengadaan</t>
  </si>
  <si>
    <t>Kolom 3 : Diisi nama barang yang dibeli/diterima sesuai keadaan sebenarnya</t>
  </si>
  <si>
    <t>kolom 9 : Diisi jumlah kolom 7 dan kolom 8</t>
  </si>
  <si>
    <t>Lampiran 8</t>
  </si>
  <si>
    <t>NOMOR</t>
  </si>
  <si>
    <t>PERIODE 1 JANUARI 2009 S.D. 31 DESEMBER 2009</t>
  </si>
  <si>
    <t>DINAS PENDAPATAN PENGELOLAAN KEUANGAN DAN ASET DAERAH</t>
  </si>
  <si>
    <t>Harga Perolehan Satuan (Rp)</t>
  </si>
  <si>
    <t>Jumlah Harga Perolehan (Rp)</t>
  </si>
  <si>
    <t>Blj. Modal</t>
  </si>
  <si>
    <t>Blj. Lainnya</t>
  </si>
  <si>
    <t>5.2.3.10.07</t>
  </si>
  <si>
    <t>Mesin Potong Kertas</t>
  </si>
  <si>
    <t>Belanja lainnya (Blj.Pegwai dan Blj.Brg/Jasa) sebesar Rp30.000.000 dibagi secara proporsional berdasarkan nilai total, kmdn dibagi per unit.</t>
  </si>
  <si>
    <t>5.2.3.11.03</t>
  </si>
  <si>
    <t>Brankas</t>
  </si>
  <si>
    <t>5.2.3.11.04</t>
  </si>
  <si>
    <t>Filling Cabinet</t>
  </si>
  <si>
    <t>5.2.3.16.03</t>
  </si>
  <si>
    <t>Proyektor LCD</t>
  </si>
  <si>
    <t>set</t>
  </si>
  <si>
    <t>5.2.3.16.04</t>
  </si>
  <si>
    <t>Sound System</t>
  </si>
  <si>
    <t>Sub Jumlah</t>
  </si>
  <si>
    <t>Komputer Router</t>
  </si>
  <si>
    <t>Belanja lainnya (Blj.Pegwai dan Blj.Brg/Jasa) sebesar Rp1.650.000 dibagi secara proporsional berdasarkan nilai total, kmdn dibagi per unit.</t>
  </si>
  <si>
    <t>5.2.3.12.02</t>
  </si>
  <si>
    <t>Komputer PC</t>
  </si>
  <si>
    <t>5.2.3.12.04</t>
  </si>
  <si>
    <t>Printer</t>
  </si>
  <si>
    <t>5.2.3.12.06</t>
  </si>
  <si>
    <t>Monitor</t>
  </si>
  <si>
    <t>5.2.3.12.08</t>
  </si>
  <si>
    <t>UPS</t>
  </si>
  <si>
    <t>5.2.3.12.09</t>
  </si>
  <si>
    <t>DDR Server 1GB</t>
  </si>
  <si>
    <t>Prosesor Xeon</t>
  </si>
  <si>
    <t>HDD 120 GB</t>
  </si>
  <si>
    <t>Hub 24 port</t>
  </si>
  <si>
    <t>Hub 8 port</t>
  </si>
  <si>
    <t>LAN Card</t>
  </si>
  <si>
    <t>Jaringan Online(?)</t>
  </si>
  <si>
    <t>Dipenda</t>
  </si>
  <si>
    <t>BPKD</t>
  </si>
  <si>
    <t>Bag.Perlengk.</t>
  </si>
  <si>
    <t>Kolom 2 : Diisi sesuai nomor rekening pada Belanja Modal di SIMDA (lihat kartu kendali kegiatan atau DPA)</t>
  </si>
  <si>
    <t>kolom 4 : Diisi asal barang yang dibeli/diterima (misal Pengadaan, Pem. Pusat, Pem.Prov, Masyarakat, Pengelola Aset, dsb)</t>
  </si>
  <si>
    <t>kolom 5 : Diisi jumlah kuantitas barang yang dibeli/diterima</t>
  </si>
  <si>
    <t>kolom 6 : Diisi nama satuan barang yang dibeli/diterima (buah, unit, set, ekor, batang, dsb)</t>
  </si>
  <si>
    <t>kolom 7 : Diisi realisasi belanja modal per satuan barang sesuai realisasi kegiatan (lihat kartu kendali kegiatan)</t>
  </si>
  <si>
    <t>kolom 8 : Diisi realisasi belanja selain belanja modal untuk memperoleh asset tsb yang telah di atribusikan ke masing-masing unit barang (lihat DPA dan Kartu kendali kegiatan).</t>
  </si>
  <si>
    <t>kolom 10 : Diisi perkalian antara kolom 5 dan kolom 7</t>
  </si>
  <si>
    <t>kolom 11 : Diisi perkalian antara kolom 5 dan kolom 8</t>
  </si>
  <si>
    <t>kolom 12 : Diisi jumlah kolom 10 dan kolom 11</t>
  </si>
  <si>
    <t>kolom 13 : Diisi keterangan yang diperlukan</t>
  </si>
  <si>
    <t>Lampiran 12.a</t>
  </si>
  <si>
    <t>Lampiran 12.b</t>
  </si>
  <si>
    <t>Klaten,   ….</t>
  </si>
  <si>
    <t>________________</t>
  </si>
  <si>
    <t>Klaten,</t>
  </si>
  <si>
    <t>9 = (7+8)</t>
  </si>
  <si>
    <t>10 = (6-9)</t>
  </si>
  <si>
    <t>13 = (9-12)</t>
  </si>
  <si>
    <t>PERNYATAAN TANGGUNG JAWAB</t>
  </si>
  <si>
    <t xml:space="preserve">                   </t>
  </si>
  <si>
    <t xml:space="preserve">Laporan Keuangan tersebut telah disusun berdasarkan sistem pengendalian intern yang memadai, dan </t>
  </si>
  <si>
    <t xml:space="preserve">isinya telah menyajikan informasi pelaksanaan anggaran, posisi keuangan dan catatan atas laporan </t>
  </si>
  <si>
    <t>keuangan secara layak sesuai dengan standar akuntansi pemerintahan</t>
  </si>
  <si>
    <t xml:space="preserve">                                                                                                        </t>
  </si>
  <si>
    <t>Pengguna Anggaran</t>
  </si>
  <si>
    <t>LAMPIRAN 7</t>
  </si>
  <si>
    <t>Lampiran 13</t>
  </si>
  <si>
    <t>Lampiran 2</t>
  </si>
  <si>
    <t xml:space="preserve">* </t>
  </si>
  <si>
    <t>LAPORAN PERUBAHAN EKUITAS</t>
  </si>
  <si>
    <t>EKUITAS AWAL</t>
  </si>
  <si>
    <t>EKUITAS AKHIR</t>
  </si>
  <si>
    <t>DAFTAR UTANG BEBAN</t>
  </si>
  <si>
    <t>Beban telepon</t>
  </si>
  <si>
    <t>Beban Listrik</t>
  </si>
  <si>
    <t>Beban Air</t>
  </si>
  <si>
    <t>Beban Gaji dan Tunjangan</t>
  </si>
  <si>
    <t>DAFTAR BEBAN DIBAYAR DIMUKA</t>
  </si>
  <si>
    <t xml:space="preserve">              </t>
  </si>
  <si>
    <t>Jumlah (Rp)</t>
  </si>
  <si>
    <t>Jenis Utang Beban</t>
  </si>
  <si>
    <t>Ket</t>
  </si>
  <si>
    <t>Lampiran 9a</t>
  </si>
  <si>
    <t xml:space="preserve">LAPORAN REALISASI  KEGIATAN DANA DEKONSENTRASI / TUGAS PEMBANTUAN </t>
  </si>
  <si>
    <t>(Dalam Rupiah)</t>
  </si>
  <si>
    <t>Urusan Pemerintahan</t>
  </si>
  <si>
    <t>:</t>
  </si>
  <si>
    <t>Unit Organisasi</t>
  </si>
  <si>
    <t>Sub Unit Organisasi</t>
  </si>
  <si>
    <t>SURPLUS/DEFISIT-LO</t>
  </si>
  <si>
    <t>DAMPAK KUMULATIF PERUBAHAN KEBIJAKAN/KESALAHAN MENDASAR:</t>
  </si>
  <si>
    <t>Selisih Revaluasi Aset Tetap</t>
  </si>
  <si>
    <t>PENYISIHAN PIUTANG TAK TERTAGIH</t>
  </si>
  <si>
    <t>NO.</t>
  </si>
  <si>
    <t>Jenis Piutang</t>
  </si>
  <si>
    <t>Jumlah         (Rp)</t>
  </si>
  <si>
    <t>Tanggal SKRD</t>
  </si>
  <si>
    <t>PENYISIHAN PIUTANG *</t>
  </si>
  <si>
    <t>Lancar</t>
  </si>
  <si>
    <t>Kurang Lancar</t>
  </si>
  <si>
    <t>Diragukan</t>
  </si>
  <si>
    <t>Macet</t>
  </si>
  <si>
    <t>Total           (Rp)</t>
  </si>
  <si>
    <t>0-6 bulan</t>
  </si>
  <si>
    <t>&gt; 6 bln - 1 tahun</t>
  </si>
  <si>
    <t>&gt; 1 - 3 tahun</t>
  </si>
  <si>
    <t>&gt; 3 tahun</t>
  </si>
  <si>
    <t>9 = 5+7+8+9</t>
  </si>
  <si>
    <t xml:space="preserve">TOTAL </t>
  </si>
  <si>
    <t>Keterangan :</t>
  </si>
  <si>
    <t xml:space="preserve">Perhitungan penyisihan piutang berpedoman pada </t>
  </si>
  <si>
    <t>Kebijakan Akuntansi Pemerintah Kabupaten Klaten</t>
  </si>
  <si>
    <t>Cara Pengisian :</t>
  </si>
  <si>
    <t>Kolom 1 diisi dengan nomor urut</t>
  </si>
  <si>
    <t>Kolom 2 diisi dengan jenis piutang retribusi atau pajak</t>
  </si>
  <si>
    <t>Kolom 3 diisi dengan jumlah rupiah piutang pendapatan</t>
  </si>
  <si>
    <t>Kolom 4 diisi dengan tanggal diterbitkannya SKRD atau SKPD</t>
  </si>
  <si>
    <t>Kolom 5 diisi dengan penyisihan piutang kategori lancar (kolom 3 dikalikan dengan besaran presentase penyisihan piutang kategori lancar)</t>
  </si>
  <si>
    <t>Kolom 5 diisi dengan penyisihan piutang kategori kurang lancar (kolom 3 dikalikan dengan besaran presentase penyisihan piutang kategori kurang lancar)</t>
  </si>
  <si>
    <t>Kolom 5 diisi dengan penyisihan piutang kategori diragukan (kolom 3 dikalikan dengan besaran presentase penyisihan piutang kategori diragukan)</t>
  </si>
  <si>
    <t>Kolom 5 diisi dengan penyisihan piutang kategori macet (kolom 3 dikalikan dengan besaran presentase penyisihan piutang kategori macet)</t>
  </si>
  <si>
    <t>Kolom 9 diisi dengaan total penyisihan piutang (penjumlahan kolom 5,6,7 dan 8)</t>
  </si>
  <si>
    <t>Periode Manfaat</t>
  </si>
  <si>
    <t>Jenis Belanja</t>
  </si>
  <si>
    <t>Jumlah Belanja</t>
  </si>
  <si>
    <t>Jumlah Beban dibayar di muka</t>
  </si>
  <si>
    <t>TOTAL</t>
  </si>
  <si>
    <t>PENYISIHAN PIUTANG TAK TERTAGIH REKLASIFIKASI DANA BERGULIR</t>
  </si>
  <si>
    <t>SKPD</t>
  </si>
  <si>
    <t>Plafon</t>
  </si>
  <si>
    <t>Saldo Audited           Per 31-12-2011</t>
  </si>
  <si>
    <t>Pengurangan 2012</t>
  </si>
  <si>
    <t>Jatuh Tempo</t>
  </si>
  <si>
    <t>Jk. Waktu (Tahun)</t>
  </si>
  <si>
    <t>Penyisihan Piutang Tidak Tertagih berdasarkan Kualitas piutang</t>
  </si>
  <si>
    <t xml:space="preserve">Lancar </t>
  </si>
  <si>
    <t>Total</t>
  </si>
  <si>
    <t>5 ‰</t>
  </si>
  <si>
    <t>DAFTAR PIUTANG REKLASIFIKASI DANA BERGULIR</t>
  </si>
  <si>
    <t>LAPORAN OPERASIONAL</t>
  </si>
  <si>
    <t>Bidang Pemerintahan</t>
  </si>
  <si>
    <t>KENAIKAN/
(PENURUNAN)</t>
  </si>
  <si>
    <t>NO. URUT</t>
  </si>
  <si>
    <t>(%)</t>
  </si>
  <si>
    <t>8</t>
  </si>
  <si>
    <t>PENDAPATAN - LO</t>
  </si>
  <si>
    <t>8 . 1</t>
  </si>
  <si>
    <t>PENDAPATAN ASLI DAERAH (PAD) - LO</t>
  </si>
  <si>
    <t>8 . 1 . 1</t>
  </si>
  <si>
    <t>Pendapatan Pajak Daerah - LO</t>
  </si>
  <si>
    <t>8 . 1 . 2</t>
  </si>
  <si>
    <t>Pendapatan Retribusi Daerah - LO</t>
  </si>
  <si>
    <t>8 . 1 . 3</t>
  </si>
  <si>
    <t>Pendapatan Hasil Pengelolaan Kekayaan Daerah yang Dipisahkan - LO</t>
  </si>
  <si>
    <t>8 . 1 . 4</t>
  </si>
  <si>
    <t>Lain-lain PAD Yang Sah - LO</t>
  </si>
  <si>
    <t>8 . 2</t>
  </si>
  <si>
    <t>PENDAPATAN TRANSFER - LO</t>
  </si>
  <si>
    <t>8 . 2 . 1</t>
  </si>
  <si>
    <t>Pendapatan Transfer Pemerintah Pusat -LO</t>
  </si>
  <si>
    <t>8 . 2 . 2</t>
  </si>
  <si>
    <t>Pendapatan Transfer Pemerintah Pusat - Lainnya - LO</t>
  </si>
  <si>
    <t>8 . 2 . 3</t>
  </si>
  <si>
    <t>Pendapatan Transfer Pemerintah Daerah Lainnya - LO</t>
  </si>
  <si>
    <t>8 . 2 . 4</t>
  </si>
  <si>
    <t>Bantuan Keuangan - LO</t>
  </si>
  <si>
    <t>8 . 3</t>
  </si>
  <si>
    <t>LAIN-LAIN PENDAPATAN DAERAH YANG SAH - LO</t>
  </si>
  <si>
    <t>8 . 3 . 1</t>
  </si>
  <si>
    <t>Pendapatan Hibah - LO</t>
  </si>
  <si>
    <t>8 . 3 . 2</t>
  </si>
  <si>
    <t>Dana Darurat - LO</t>
  </si>
  <si>
    <t>8 . 3 . 3</t>
  </si>
  <si>
    <t>Pendapatan Lainnya - LO</t>
  </si>
  <si>
    <t>8 . 4</t>
  </si>
  <si>
    <t>SURPLUS NON OPERASIONAL - LO</t>
  </si>
  <si>
    <t>8 . 4 . 1</t>
  </si>
  <si>
    <t>Surplus Penjualan Aset Non Lancar - LO</t>
  </si>
  <si>
    <t>8 . 4 . 2</t>
  </si>
  <si>
    <t>Surplus Penyelesaian Kewajiban Jangka Panjang - LO</t>
  </si>
  <si>
    <t>8 . 4 . 3</t>
  </si>
  <si>
    <t>Surplus dari Kegiatan Non Operasional Lainnya - LO</t>
  </si>
  <si>
    <t>8 . 5</t>
  </si>
  <si>
    <t>PENDAPATAN LUAR BIASA - LO</t>
  </si>
  <si>
    <t>8 . 5 . 1</t>
  </si>
  <si>
    <t>Pendapatan Luar Biasa - LO</t>
  </si>
  <si>
    <t>9</t>
  </si>
  <si>
    <t>BEBAN</t>
  </si>
  <si>
    <t>9 . 1</t>
  </si>
  <si>
    <t>BEBAN OPERASI</t>
  </si>
  <si>
    <t>9 . 1 . 1</t>
  </si>
  <si>
    <t>Beban Pegawai - LO</t>
  </si>
  <si>
    <t>9 . 1 . 2</t>
  </si>
  <si>
    <t>Beban Barang dan Jasa</t>
  </si>
  <si>
    <t>9 . 1 . 3</t>
  </si>
  <si>
    <t>Beban Bunga</t>
  </si>
  <si>
    <t>9 . 1 . 4</t>
  </si>
  <si>
    <t>Beban Subsidi</t>
  </si>
  <si>
    <t>9 . 1 . 5</t>
  </si>
  <si>
    <t>Beban Hibah</t>
  </si>
  <si>
    <t>9 . 1 . 6</t>
  </si>
  <si>
    <t>Beban Bantuan Sosial</t>
  </si>
  <si>
    <t>9 . 1 . 7</t>
  </si>
  <si>
    <t>Beban Penyusutan dan Amortisasi</t>
  </si>
  <si>
    <t>9 . 1 . 8</t>
  </si>
  <si>
    <t>Beban Penyisihan Piutang</t>
  </si>
  <si>
    <t>9 . 1 . 9</t>
  </si>
  <si>
    <t>Beban Lain-lain</t>
  </si>
  <si>
    <t>9 . 2</t>
  </si>
  <si>
    <t>BEBAN TRANSFER</t>
  </si>
  <si>
    <t>9 . 2 . 1</t>
  </si>
  <si>
    <t>Beban Transfer Bagi Hasil Pajak Daerah</t>
  </si>
  <si>
    <t>9 . 2 . 2</t>
  </si>
  <si>
    <t>Beban Transfer Bagi Hasil Pendapatan Lainnya</t>
  </si>
  <si>
    <t>9 . 2 . 3</t>
  </si>
  <si>
    <t>Beban Transfer Bantuan Keuangan ke Pemerintah Daerah Lainnya</t>
  </si>
  <si>
    <t>9 . 2 . 4</t>
  </si>
  <si>
    <t>Beban Transfer Bantuan Keuangan ke Desa</t>
  </si>
  <si>
    <t>9 . 2 . 5</t>
  </si>
  <si>
    <t>Beban Transfer Bantuan Keuangan Lainnya</t>
  </si>
  <si>
    <t>9 . 2 . 6</t>
  </si>
  <si>
    <t>Beban Transfer Dana Otonomi Khusus</t>
  </si>
  <si>
    <t>9 . 3</t>
  </si>
  <si>
    <t>DEFISIT NON OPERASIONAL</t>
  </si>
  <si>
    <t>9 . 3 . 1</t>
  </si>
  <si>
    <t>Defisit Penjualan Aset Non Lancar - LO</t>
  </si>
  <si>
    <t>9 . 3 . 2</t>
  </si>
  <si>
    <t>Defisit Penyelesaian Kewajiban Jangka Panjang - LO</t>
  </si>
  <si>
    <t>9 . 3 . 3</t>
  </si>
  <si>
    <t>Defisit dari Kegiatan Non Operasional Lainnya - LO</t>
  </si>
  <si>
    <t>9 . 4</t>
  </si>
  <si>
    <t>BEBAN LUAR BIASA</t>
  </si>
  <si>
    <t>9 . 4 . 1</t>
  </si>
  <si>
    <t>Beban Luar Biasa</t>
  </si>
  <si>
    <t>Lampiran 1</t>
  </si>
  <si>
    <t>Lampiran 4</t>
  </si>
  <si>
    <t>Lampiran  5</t>
  </si>
  <si>
    <t>Lampiran 9b</t>
  </si>
  <si>
    <t>Lampiran 10b</t>
  </si>
  <si>
    <t xml:space="preserve"> (Rp)</t>
  </si>
  <si>
    <t>Lampiran 11</t>
  </si>
  <si>
    <t>Lampiran 12</t>
  </si>
  <si>
    <t>Lampiran 16</t>
  </si>
  <si>
    <t>Kas di BLUD</t>
  </si>
  <si>
    <t>Kas Lainnya</t>
  </si>
  <si>
    <t>Setara Kas</t>
  </si>
  <si>
    <t>Investasi Jangka Pendek</t>
  </si>
  <si>
    <t>Piutang Pendapatan</t>
  </si>
  <si>
    <t>Piutang Lainnya</t>
  </si>
  <si>
    <t>Penyisihan Piutang</t>
  </si>
  <si>
    <t>Beban Dibayar Dimuka</t>
  </si>
  <si>
    <t>JUMLAH ASET LANCAR</t>
  </si>
  <si>
    <t>INVESTASI JANGKA PANJANG</t>
  </si>
  <si>
    <t>Investasi Jangka Panjang Non Permanen</t>
  </si>
  <si>
    <t>Investasi Jangka Panjang kepada Entitas Lainnya</t>
  </si>
  <si>
    <t>JUMLAH Investasi Jangka Panjang Non Permanen</t>
  </si>
  <si>
    <t>Investasi Jangka Panjang Permanen</t>
  </si>
  <si>
    <t>Penyertaan Modal Pemerintah Daerah</t>
  </si>
  <si>
    <t>Investasi Permanen Lainnya</t>
  </si>
  <si>
    <t>JUMLAH Investasi Jangka Panjang Permanen</t>
  </si>
  <si>
    <t>JUMLAH INVESTASI JANGKA PANJANG</t>
  </si>
  <si>
    <t>Jalan, Irigasi, dan Jaringan</t>
  </si>
  <si>
    <t>Akumulasi Penyusutan</t>
  </si>
  <si>
    <t>JUMLAH ASET TETAP</t>
  </si>
  <si>
    <t>DANA CADANGAN</t>
  </si>
  <si>
    <t>Dana Cadangan</t>
  </si>
  <si>
    <t>JUMLAH DANA CADANGAN</t>
  </si>
  <si>
    <t>Tagihan Jangka Panjang</t>
  </si>
  <si>
    <t>Aset Tidak Berwujud</t>
  </si>
  <si>
    <t>Aset Lain-lain</t>
  </si>
  <si>
    <t>JUMLAH ASET LAINNYA</t>
  </si>
  <si>
    <t>Utang Perhitungan Pihak Ketiga (PFK)</t>
  </si>
  <si>
    <t>Utang Bunga</t>
  </si>
  <si>
    <t>Bagian Lancar Utang Jangka Panjang</t>
  </si>
  <si>
    <t>Pendapatan Diterima Dimuka</t>
  </si>
  <si>
    <t>Utang Beban</t>
  </si>
  <si>
    <t>Kewajiban Untuk Dikonsolidasikan</t>
  </si>
  <si>
    <t>JUMLAH KEWAJIBAN JANGKA PENDEK</t>
  </si>
  <si>
    <t>KEWAJIBAN JANGKA PANJANG</t>
  </si>
  <si>
    <t>Utang Dalam Negeri</t>
  </si>
  <si>
    <t>Utang Jangka Panjang Lainnya</t>
  </si>
  <si>
    <t>JUMLAH KEWAJIBAN JANGKA PANJANG</t>
  </si>
  <si>
    <t>JUMLAH KEWAJIBAN</t>
  </si>
  <si>
    <t>EKUITAS</t>
  </si>
  <si>
    <t>5 . 1</t>
  </si>
  <si>
    <t>5 . 1 . 1</t>
  </si>
  <si>
    <t>5 . 1 . 2</t>
  </si>
  <si>
    <t>Belanja Barang dan Jasa</t>
  </si>
  <si>
    <t>5 . 2</t>
  </si>
  <si>
    <t>5 . 2 . 2</t>
  </si>
  <si>
    <t>Belanja Modal Peralatan dan Mesin</t>
  </si>
  <si>
    <t>5 . 2 . 3</t>
  </si>
  <si>
    <t>Belanja Modal Gedung dan Bangunan</t>
  </si>
  <si>
    <t>5 . 2 . 5</t>
  </si>
  <si>
    <t>Belanja Modal Aset Tetap Lainnya</t>
  </si>
  <si>
    <t>SURPLUS / (DEFISIT)</t>
  </si>
  <si>
    <t>SISA LEBIH PEMBIAYAAN ANGGARAN (SILPA)</t>
  </si>
  <si>
    <t xml:space="preserve">(b) Neraca; (c)Laporan Operasional ; (d) Laporan Perubahan Ekuitas; (e) Catatan Atas Laporan </t>
  </si>
  <si>
    <t>Lampiran 10a</t>
  </si>
  <si>
    <t>Nama obat / Nama generik</t>
  </si>
  <si>
    <t xml:space="preserve">Stok Awal </t>
  </si>
  <si>
    <t>Jumlah Pengeluaran</t>
  </si>
  <si>
    <t xml:space="preserve">Sisa Stok </t>
  </si>
  <si>
    <t>Total Harga</t>
  </si>
  <si>
    <t>Jumlah Harga</t>
  </si>
  <si>
    <t>JUMLAH</t>
  </si>
  <si>
    <t>Lampiran  6a</t>
  </si>
  <si>
    <t>Lampiran 6b</t>
  </si>
  <si>
    <t>Jumlah Penerimaan/Pengadaan</t>
  </si>
  <si>
    <t>PENDAPATAN</t>
  </si>
  <si>
    <t>Pendapatan Asli Desa</t>
  </si>
  <si>
    <t>JUMLAH PENDAPATAN</t>
  </si>
  <si>
    <t xml:space="preserve">        Berikutnya.</t>
  </si>
  <si>
    <t xml:space="preserve">Catatan:  Utang Beban adalah semua beban yang masih harus dibayar di tahun anggaran  </t>
  </si>
  <si>
    <t xml:space="preserve">PEMBINA </t>
  </si>
  <si>
    <t>NIHIL</t>
  </si>
  <si>
    <t>Selaku Pengguna Anggaran,</t>
  </si>
  <si>
    <t>Laporan Keuangan SKPD Kecamatan Prambanan yang terdiri dari (a) Laporan Realisasi Angaran;</t>
  </si>
  <si>
    <t>Harga 2019</t>
  </si>
  <si>
    <t>Peraturan Bupati Nomor 60 Tahun 2018 Tentang</t>
  </si>
  <si>
    <t>Ka. SKPD</t>
  </si>
  <si>
    <t xml:space="preserve">SKPD: </t>
  </si>
  <si>
    <t>Ka. SKPD,</t>
  </si>
  <si>
    <t>………………………………………………..</t>
  </si>
  <si>
    <t>NIP. ………………………………………………</t>
  </si>
  <si>
    <t>Lampiran  14</t>
  </si>
  <si>
    <t>Lampiran 15</t>
  </si>
  <si>
    <t>5.1.1 Pendapatan LRA</t>
  </si>
  <si>
    <t>5.1.1 Belanja</t>
  </si>
  <si>
    <t>5.1.2 Pembiayaan</t>
  </si>
  <si>
    <t>5.1.3 Aset</t>
  </si>
  <si>
    <t>5.1.4 Kewajiban</t>
  </si>
  <si>
    <t>5.1.5 Ekuitas</t>
  </si>
  <si>
    <t>5.1.6 Pendapatan LO</t>
  </si>
  <si>
    <t>5.1.7 Beban</t>
  </si>
  <si>
    <t xml:space="preserve">5.1.8 Laporan Perubahan Ekuitas </t>
  </si>
  <si>
    <t>Cicilan s/d Th 2019</t>
  </si>
  <si>
    <t>per 31 12 -2019</t>
  </si>
  <si>
    <t>DINAS PEMBERDAYAAN MASYARAKAT DAN DESA</t>
  </si>
  <si>
    <t xml:space="preserve">Alamat : JL.TERATAI No.2 KP.PONDOK, KLATEN. </t>
  </si>
  <si>
    <t>TELP. (0272) 321647</t>
  </si>
  <si>
    <t>IKHTISAR LAPORAN PERTANGGUNGJAWABAN REALISASI PELAKSANAAN APBDesa</t>
  </si>
  <si>
    <t>PADA PEMERINTAH KABUPATEN KLATEN</t>
  </si>
  <si>
    <t>KODE  REKENING</t>
  </si>
  <si>
    <t>ANGGARAN (Rp.)</t>
  </si>
  <si>
    <t>REALISASI (Rp.)</t>
  </si>
  <si>
    <t>LEBIH/ KURANG (Rp.)</t>
  </si>
  <si>
    <t>KET.</t>
  </si>
  <si>
    <t>Hasil Usaha</t>
  </si>
  <si>
    <t>Swadaya,  Partisipasi dan Gotong  Royong</t>
  </si>
  <si>
    <t>Lain-lain Pendapatan Asli Desa yang sah</t>
  </si>
  <si>
    <t>Pendapatan Transfer</t>
  </si>
  <si>
    <t>Dana Desa</t>
  </si>
  <si>
    <t>Bagian dari hasil pajak &amp;retribusi daerah kabupaten/ kota</t>
  </si>
  <si>
    <t>Alokasi Dana Desa</t>
  </si>
  <si>
    <t>Bantuan Keuangan</t>
  </si>
  <si>
    <t>Bantuan Provinsi</t>
  </si>
  <si>
    <t>Bantuan Kabupaten / Kota</t>
  </si>
  <si>
    <t>Pendapatan Lain lain</t>
  </si>
  <si>
    <t>Hibah dan Sumbangan dari pihak ke-3 yang tidak mengikat</t>
  </si>
  <si>
    <t>Lain-lain Pendapatan Desa yang sah</t>
  </si>
  <si>
    <t>Bidang Penyelenggaraan Pemerintahan Desa</t>
  </si>
  <si>
    <t>Penghasilan Tetap dan Tunjangan</t>
  </si>
  <si>
    <t>Belanja Pegawai:</t>
  </si>
  <si>
    <t>-  Penghasilan Tetap Kepala Desa  dan Perangkat</t>
  </si>
  <si>
    <t xml:space="preserve">-  Tunjangan Kepala Desa dan Perangkat </t>
  </si>
  <si>
    <t xml:space="preserve">-    Tunjangan BPD </t>
  </si>
  <si>
    <t>Operasional Perkantoran</t>
  </si>
  <si>
    <t>- Alat Tulis Kantor</t>
  </si>
  <si>
    <t>-  Benda POS</t>
  </si>
  <si>
    <t>- Pakaian Dinas dfan Atribut</t>
  </si>
  <si>
    <t>-  Pakaian Dinas</t>
  </si>
  <si>
    <t>-  Alat dan Bahan Kebersihan</t>
  </si>
  <si>
    <t>-  Perjalanan Dinas</t>
  </si>
  <si>
    <t>-  Pemeliharaan</t>
  </si>
  <si>
    <t>-  Air, Listrik,dasn Telepon</t>
  </si>
  <si>
    <t>-  Honor</t>
  </si>
  <si>
    <t>-  dst…………………..</t>
  </si>
  <si>
    <t>-  Komputer</t>
  </si>
  <si>
    <t>-  Meja dan Kursi</t>
  </si>
  <si>
    <t>-  Mesin TIK</t>
  </si>
  <si>
    <t>-  dst……………………..</t>
  </si>
  <si>
    <t>Operasional BPD</t>
  </si>
  <si>
    <r>
      <t xml:space="preserve">-  </t>
    </r>
    <r>
      <rPr>
        <b/>
        <sz val="12"/>
        <color rgb="FF00B050"/>
        <rFont val="Arial"/>
        <family val="2"/>
      </rPr>
      <t>ATK</t>
    </r>
  </si>
  <si>
    <r>
      <t xml:space="preserve">-  </t>
    </r>
    <r>
      <rPr>
        <b/>
        <sz val="12"/>
        <color rgb="FF00B050"/>
        <rFont val="Arial"/>
        <family val="2"/>
      </rPr>
      <t>Penggandaan</t>
    </r>
  </si>
  <si>
    <r>
      <t xml:space="preserve">-  </t>
    </r>
    <r>
      <rPr>
        <b/>
        <sz val="12"/>
        <color rgb="FF00B050"/>
        <rFont val="Arial"/>
        <family val="2"/>
      </rPr>
      <t>Konsumsi Rapat</t>
    </r>
  </si>
  <si>
    <r>
      <t xml:space="preserve">-  </t>
    </r>
    <r>
      <rPr>
        <b/>
        <sz val="12"/>
        <color rgb="FF00B050"/>
        <rFont val="Arial"/>
        <family val="2"/>
      </rPr>
      <t>dst …………………….</t>
    </r>
  </si>
  <si>
    <t>Operasional RT/ RW</t>
  </si>
  <si>
    <t>-  ATK</t>
  </si>
  <si>
    <t>-  Penggadaan</t>
  </si>
  <si>
    <t>-  Komsumsi Rapat</t>
  </si>
  <si>
    <t>-  dst …………………….</t>
  </si>
  <si>
    <t>Bidang Pelaksanaan Pembangunan Desa</t>
  </si>
  <si>
    <t>Perbaikan Saluran Irigasi</t>
  </si>
  <si>
    <t>Belanja Barang dan jasa</t>
  </si>
  <si>
    <t>-  Upah Kerja</t>
  </si>
  <si>
    <t>-  dst………………..</t>
  </si>
  <si>
    <t>-  Semen</t>
  </si>
  <si>
    <t>-  Material</t>
  </si>
  <si>
    <t>-  dst…………</t>
  </si>
  <si>
    <t xml:space="preserve">Pengaspalan  jalan  desa </t>
  </si>
  <si>
    <t>Belanja Barang dan Jasa :</t>
  </si>
  <si>
    <t>- Upah Kerja</t>
  </si>
  <si>
    <t>- Honor</t>
  </si>
  <si>
    <t>- dst…………………………</t>
  </si>
  <si>
    <t>Belanja  Modal:</t>
  </si>
  <si>
    <t xml:space="preserve">- Aspal </t>
  </si>
  <si>
    <t xml:space="preserve">- Pasir </t>
  </si>
  <si>
    <t>- dst ……………</t>
  </si>
  <si>
    <t>Kegiatan…………………</t>
  </si>
  <si>
    <t xml:space="preserve">Bidang Pembinaan Kemasyarakatan </t>
  </si>
  <si>
    <t>Kegiatan Pembinaan Ketentraman dan Ketertiban</t>
  </si>
  <si>
    <t>Belanja Barang dan Jasa:</t>
  </si>
  <si>
    <t xml:space="preserve">- Honor Pelatih </t>
  </si>
  <si>
    <t xml:space="preserve">- Konsumsi </t>
  </si>
  <si>
    <t>- Bahan Pelatihan</t>
  </si>
  <si>
    <t>- dst…………………</t>
  </si>
  <si>
    <t>Kegiatan…………………….</t>
  </si>
  <si>
    <t xml:space="preserve">Bidang Pemberdayaan Masyarakat </t>
  </si>
  <si>
    <t>Kegiatan Pelatihan Kepala Desa dan Perangkat</t>
  </si>
  <si>
    <t>Belanja Barang  dan Jasa:</t>
  </si>
  <si>
    <t>- Honor pelatih</t>
  </si>
  <si>
    <t xml:space="preserve">- Konsumsi  </t>
  </si>
  <si>
    <t xml:space="preserve">- Bahan pelatihan </t>
  </si>
  <si>
    <t>-  dst…………………</t>
  </si>
  <si>
    <t>Kegiatan……………………….</t>
  </si>
  <si>
    <t xml:space="preserve">Bidang Tak Terduga </t>
  </si>
  <si>
    <t xml:space="preserve">Kegiatan Kejadian Luar Biasa </t>
  </si>
  <si>
    <t xml:space="preserve">- Honor tim </t>
  </si>
  <si>
    <t>- Konsumsi</t>
  </si>
  <si>
    <t xml:space="preserve">- Obat-obatan </t>
  </si>
  <si>
    <t>- dst……………………</t>
  </si>
  <si>
    <t>Kegiatan………………………</t>
  </si>
  <si>
    <t xml:space="preserve">JUMLAH  BELANJA </t>
  </si>
  <si>
    <t>SURPLUS / DEFISIT</t>
  </si>
  <si>
    <t xml:space="preserve">PEMBIAYAAN </t>
  </si>
  <si>
    <t xml:space="preserve">Penerimaan Pembiayaan </t>
  </si>
  <si>
    <t xml:space="preserve">SILPA </t>
  </si>
  <si>
    <t xml:space="preserve">Pencairan Dana Cadangan </t>
  </si>
  <si>
    <t xml:space="preserve">Hasil Kekayaan  Desa Yang di pisahkan </t>
  </si>
  <si>
    <t>JUMLAH  ( RP )</t>
  </si>
  <si>
    <t xml:space="preserve">Pengeluaran   Pembiayaan </t>
  </si>
  <si>
    <t xml:space="preserve">Pembentukan Dana Cadangan </t>
  </si>
  <si>
    <t xml:space="preserve">Penyertaan Modal Desa </t>
  </si>
  <si>
    <t>JUMLAH ( RP )</t>
  </si>
  <si>
    <t xml:space="preserve">-  Pembiayaan Netto (PENERIMAAN PEMBIAYAAN –PENGELUARAN PEMBIAYAAN  ) </t>
  </si>
  <si>
    <t>-  SILPA tahun berjalan (SELISIH ANTARA PEMBIAYAAN NETTO DENGAN HASIL SURPLUS/DEFISIT)</t>
  </si>
  <si>
    <t>REKAPITULASI LAPORAN REALISASI PELAKSANAAN ANGGARAN DAN BELANJA DESA</t>
  </si>
  <si>
    <t>Nama Desa</t>
  </si>
  <si>
    <t>Uraian</t>
  </si>
  <si>
    <t>1. Pendapatan</t>
  </si>
  <si>
    <t>2. Belanja</t>
  </si>
  <si>
    <t>Surplus/Defisit</t>
  </si>
  <si>
    <t>3. Pembiayaan</t>
  </si>
  <si>
    <t>Silpa Tahun Berjalan</t>
  </si>
  <si>
    <t>1.1. Pendapatan Asli Desa</t>
  </si>
  <si>
    <t>1.2. Pendapatan Transfer</t>
  </si>
  <si>
    <t>1.3. Pendapatan Lain lain</t>
  </si>
  <si>
    <t>Jumlah Pendapatan</t>
  </si>
  <si>
    <t>2.1.Bidang Penyelenggaraan Pemerintahan Desa</t>
  </si>
  <si>
    <t>2.2.Bidang Pelaksanaan Pembangunan Desa</t>
  </si>
  <si>
    <t xml:space="preserve">2.3. Bidang Pembinaan Kemasyarakatan </t>
  </si>
  <si>
    <t xml:space="preserve">2.4. Bidang Pemberdayaan Masyarakat </t>
  </si>
  <si>
    <t>2.5. Bidang Tak Terduga</t>
  </si>
  <si>
    <t>3.1. Penerimaan Pembiayaan</t>
  </si>
  <si>
    <t>3.2. Pengeluaran pembiayaan</t>
  </si>
  <si>
    <t>Pembiayaan Netto</t>
  </si>
  <si>
    <t>7 (4+5+6)</t>
  </si>
  <si>
    <t>13 (8+9+10+11+12)</t>
  </si>
  <si>
    <t>14 (7-13)</t>
  </si>
  <si>
    <t>17 (15-16)</t>
  </si>
  <si>
    <t>18 (14+17)</t>
  </si>
  <si>
    <t>SENGON</t>
  </si>
  <si>
    <t>Anggaran</t>
  </si>
  <si>
    <t>Realisasi</t>
  </si>
  <si>
    <t>Lebih/Kurang</t>
  </si>
  <si>
    <t xml:space="preserve"> CUCUKAN</t>
  </si>
  <si>
    <t xml:space="preserve"> KOTESAN</t>
  </si>
  <si>
    <t xml:space="preserve"> PERENG</t>
  </si>
  <si>
    <t xml:space="preserve"> KEBONDALEM KIDUL</t>
  </si>
  <si>
    <t xml:space="preserve"> TLOGO</t>
  </si>
  <si>
    <t xml:space="preserve"> TAJI</t>
  </si>
  <si>
    <t xml:space="preserve"> SANGGRAHAN</t>
  </si>
  <si>
    <t xml:space="preserve"> GENENG</t>
  </si>
  <si>
    <t xml:space="preserve">KEPALA DINAS PEMBERDAYAAN MASYARAKAT </t>
  </si>
  <si>
    <t>DAN DESA KABUPATEN KLATEN</t>
  </si>
  <si>
    <t>DATA BERMASALAH</t>
  </si>
  <si>
    <t>BELUM MENGUMPULKAN</t>
  </si>
  <si>
    <t>PEMBEDA KECAMATAN</t>
  </si>
  <si>
    <t>Pembina Utama Muda</t>
  </si>
  <si>
    <t>IKHTISAR REKAPITULASI LAPORAN KEKAYAAN MILIK DESA</t>
  </si>
  <si>
    <t>ASET DESA</t>
  </si>
  <si>
    <t>Kewajiban Jangka Pendek</t>
  </si>
  <si>
    <t>Jumlah Kekayaan Bersih</t>
  </si>
  <si>
    <t>A.Aset Lancar</t>
  </si>
  <si>
    <t>B. Aset Tidak Lancar</t>
  </si>
  <si>
    <t>Jumlah Aset Desa</t>
  </si>
  <si>
    <t>1. Kas Desa</t>
  </si>
  <si>
    <t>2. Piutang</t>
  </si>
  <si>
    <t>3. Persediaan</t>
  </si>
  <si>
    <t>Jumlah Aset Lancar</t>
  </si>
  <si>
    <t>1. Investasi Permanen</t>
  </si>
  <si>
    <t>2. Aset Tetap</t>
  </si>
  <si>
    <t>3. Dana Cadangan</t>
  </si>
  <si>
    <t>4. Aset Tidak lancar Lainnya</t>
  </si>
  <si>
    <t>Jumlah Aset Tidak lancar</t>
  </si>
  <si>
    <t>6 (3+4+5)</t>
  </si>
  <si>
    <t>11 (7+8+9+10)</t>
  </si>
  <si>
    <t>12 (6+11)</t>
  </si>
  <si>
    <t>14 (12-13)</t>
  </si>
  <si>
    <r>
      <rPr>
        <b/>
        <sz val="8"/>
        <rFont val="Arial"/>
        <family val="2"/>
      </rPr>
      <t>KECAMATAN PRAMBANAN</t>
    </r>
  </si>
  <si>
    <t xml:space="preserve"> DESA SENGON</t>
  </si>
  <si>
    <t xml:space="preserve"> DESA CUCUKAN</t>
  </si>
  <si>
    <t xml:space="preserve"> DESA KOTESAN</t>
  </si>
  <si>
    <t xml:space="preserve"> DESA PERENG</t>
  </si>
  <si>
    <t xml:space="preserve"> DESA KEBONDALEM KIDUL</t>
  </si>
  <si>
    <t xml:space="preserve"> DESA TLOGO</t>
  </si>
  <si>
    <t xml:space="preserve"> DESA TAJI</t>
  </si>
  <si>
    <t xml:space="preserve"> DESA SANGGRAHAN</t>
  </si>
  <si>
    <t xml:space="preserve"> DESA GENENG</t>
  </si>
  <si>
    <t xml:space="preserve"> DESA KEMUDO</t>
  </si>
  <si>
    <t xml:space="preserve"> DESA BUGISAN</t>
  </si>
  <si>
    <t xml:space="preserve"> DESA KOKOSAN</t>
  </si>
  <si>
    <t xml:space="preserve"> DESA KEBONDALEM LOR</t>
  </si>
  <si>
    <t xml:space="preserve"> DESA BRAJAN</t>
  </si>
  <si>
    <t xml:space="preserve"> DESA RANDUSARI</t>
  </si>
  <si>
    <t xml:space="preserve"> DESA JOHO</t>
  </si>
  <si>
    <t>Lampiran 17</t>
  </si>
  <si>
    <t>Lampiran 18</t>
  </si>
  <si>
    <t>Kode Barang Persediaan</t>
  </si>
  <si>
    <t>Nama Barang Persediaan</t>
  </si>
  <si>
    <t>Saldo Awal</t>
  </si>
  <si>
    <t>Penambahan</t>
  </si>
  <si>
    <t>Pengurangan</t>
  </si>
  <si>
    <t>Saldo Akhir</t>
  </si>
  <si>
    <t>Perhitungan Fisik</t>
  </si>
  <si>
    <t>Harga/sat (Rp)</t>
  </si>
  <si>
    <t>Nilai Persediaan (Rp)</t>
  </si>
  <si>
    <t>Selisih</t>
  </si>
  <si>
    <t>Nilai Seilisih</t>
  </si>
  <si>
    <t>Sumberdana</t>
  </si>
  <si>
    <t>……………………………………………………………</t>
  </si>
  <si>
    <t>NIP. …………………………………………………..</t>
  </si>
  <si>
    <t>11=9x10</t>
  </si>
  <si>
    <t>12=8-9</t>
  </si>
  <si>
    <t>13=10x12</t>
  </si>
  <si>
    <t>Dst….</t>
  </si>
  <si>
    <t>DAFTAR PENGAMPU</t>
  </si>
  <si>
    <t>PENGAMPU</t>
  </si>
  <si>
    <t>PUSKESMAS</t>
  </si>
  <si>
    <t>Agum Maulana</t>
  </si>
  <si>
    <t>Dinas Perumahaan dan Kawasan Permukiman</t>
  </si>
  <si>
    <t>Puskesmas Cawas I</t>
  </si>
  <si>
    <t>Dinas Sosial, Pemberdayaan Perempuan, Perlindungan Anak dan KB</t>
  </si>
  <si>
    <t>Puskesmas Cawas II</t>
  </si>
  <si>
    <t>Dinas Lingkungan Hidup dan Kehutanan</t>
  </si>
  <si>
    <t>Puskesmas Ceper</t>
  </si>
  <si>
    <t>Dinas Kependudukan dan Pencatatan Sipil</t>
  </si>
  <si>
    <t>Puskesmas Delanggu</t>
  </si>
  <si>
    <t>Dinas Pemberdayaan Masyarakat dan Desa</t>
  </si>
  <si>
    <t>Puskesmas Wonosari I</t>
  </si>
  <si>
    <t>Kec. Klaten Utara</t>
  </si>
  <si>
    <t>Puskesmas Kalikotes</t>
  </si>
  <si>
    <t>Kec. Kebonarum</t>
  </si>
  <si>
    <t>Puskesmas Polanharjo</t>
  </si>
  <si>
    <t>Kec. Jogonalan</t>
  </si>
  <si>
    <t>Kec. Prambanan</t>
  </si>
  <si>
    <t>Kec. Jatinom</t>
  </si>
  <si>
    <t>Badan Kepegawaian, Pendidikan dan Pelatihan Daerah</t>
  </si>
  <si>
    <t>Agus Budi Dharmawan</t>
  </si>
  <si>
    <t>Dinas Perhubungan</t>
  </si>
  <si>
    <t>Puskesmas Gantiwarno</t>
  </si>
  <si>
    <t>Kec. Gantiwarno</t>
  </si>
  <si>
    <t>Puskesmas Jatinom</t>
  </si>
  <si>
    <t>Dinas Pendidikan</t>
  </si>
  <si>
    <t>Puskesmas Jogonalan I</t>
  </si>
  <si>
    <t>Satuan Polisi Pamong Praja</t>
  </si>
  <si>
    <t>Puskesmas Jogonalan II</t>
  </si>
  <si>
    <t>Kec. Ngawen</t>
  </si>
  <si>
    <t>Puskesmas Pedan</t>
  </si>
  <si>
    <t>Kec. Manisrenggo</t>
  </si>
  <si>
    <t>Puskesmas Karanganom</t>
  </si>
  <si>
    <t>Kec. Karangdowo</t>
  </si>
  <si>
    <t>Puskesmas Kebonarum</t>
  </si>
  <si>
    <t>Kec. Cawas</t>
  </si>
  <si>
    <t>Febrian Bayu AP</t>
  </si>
  <si>
    <t>Dinas Kesehatan</t>
  </si>
  <si>
    <t>Puskesmas Jambu Kulon</t>
  </si>
  <si>
    <t>Kantor Kesatuan Bangsa dan Politik</t>
  </si>
  <si>
    <t>Puskesmas Juwiring</t>
  </si>
  <si>
    <t>Dinas Komunikasi dan Informatika</t>
  </si>
  <si>
    <t>Puskesmas Bayat</t>
  </si>
  <si>
    <t>Dinas Penanaman Modal dan Pelayanan Terpadu Satu Pintu</t>
  </si>
  <si>
    <t>Puskesmas Majegan</t>
  </si>
  <si>
    <t>Kec. Klaten Selatan</t>
  </si>
  <si>
    <t>Puskesmas Wonosari II</t>
  </si>
  <si>
    <t>Kec. Wedi</t>
  </si>
  <si>
    <t>Puskesmas Karangnongko</t>
  </si>
  <si>
    <t>Kec. Tulung</t>
  </si>
  <si>
    <t>RSD Bagas Waras</t>
  </si>
  <si>
    <t>Kec. Pedan</t>
  </si>
  <si>
    <t>Kec. Bayat</t>
  </si>
  <si>
    <t>Ika Megasari</t>
  </si>
  <si>
    <t>Dinas Perindustrian dan Tenaga Kerja</t>
  </si>
  <si>
    <t>Puskesmas Klaten Selatan</t>
  </si>
  <si>
    <t>Sekretariat DPRD</t>
  </si>
  <si>
    <t>Puskesmas Klaten Tengah</t>
  </si>
  <si>
    <t>Badan Penanggulangan Bencana Daerah</t>
  </si>
  <si>
    <t>Puskesmas Klaten Utara</t>
  </si>
  <si>
    <t>Kec. Kalikotes</t>
  </si>
  <si>
    <t>Puskesmas Manisrenggo</t>
  </si>
  <si>
    <t>Kec. Kemalang</t>
  </si>
  <si>
    <t>Puskesmas Trucuk I</t>
  </si>
  <si>
    <t>Kec. Karanganom</t>
  </si>
  <si>
    <t>Puskesmas Trucuk II</t>
  </si>
  <si>
    <t>Kec. Ceper</t>
  </si>
  <si>
    <t>Puskesmas Kebondalem Lor</t>
  </si>
  <si>
    <t>Kec. Trucuk</t>
  </si>
  <si>
    <t>Inspektorat Kabupaten</t>
  </si>
  <si>
    <t>Badan Perencanaan, Penelitian dan Pengembangan Daerah</t>
  </si>
  <si>
    <t>Dinas Pekerjaan Umum dan Penataan Ruang</t>
  </si>
  <si>
    <t>Puskesmas Ngawen</t>
  </si>
  <si>
    <t>Dinas Arsip dan Perpustakaan</t>
  </si>
  <si>
    <t>Puskesmas Prambanan</t>
  </si>
  <si>
    <t>Dinas Pariwisata, Kebudayaan, Pemuda dan Olah Raga</t>
  </si>
  <si>
    <t>Puskesmas Wedi</t>
  </si>
  <si>
    <t>Dinas Pertanian, Ketahanan Pangan dan Perikanan</t>
  </si>
  <si>
    <t>Puskesmas Karangdowo</t>
  </si>
  <si>
    <t>Dinas Perdagangan, Koperasi dan UKM</t>
  </si>
  <si>
    <t>Puskesmas Tulung</t>
  </si>
  <si>
    <t>Sekretariat Daerah</t>
  </si>
  <si>
    <t>Puskesmas Kayumas</t>
  </si>
  <si>
    <t>Kec. Klaten Tengah</t>
  </si>
  <si>
    <t>Puskesmas Kemalang</t>
  </si>
  <si>
    <t>Kec. Karangnongko</t>
  </si>
  <si>
    <t>Kec. Polanharjo</t>
  </si>
  <si>
    <t>Kec. Delanggu</t>
  </si>
  <si>
    <t>Kec. Juwiring</t>
  </si>
  <si>
    <t>Kec. Wonosari</t>
  </si>
  <si>
    <t>Badan Pengelolaan Keuangan Daerah</t>
  </si>
  <si>
    <t>REALISASI
2021</t>
  </si>
  <si>
    <t>ANGGARAN
2021</t>
  </si>
  <si>
    <t>REALISASI
2020</t>
  </si>
  <si>
    <t>Per 31 Desember 2021 dan 2020</t>
  </si>
  <si>
    <t>UNTUK TAHUN YANG BERAKHIR SAMPAI DENGAN 31 DESEMBER 2021 DAN 2020</t>
  </si>
  <si>
    <t>SALDO
2020</t>
  </si>
  <si>
    <t>SALDO
2021</t>
  </si>
  <si>
    <t>UNTUK PERIODE YANG BERAKHIR SAMPAI DENGAN 31 DESEMBER 2021 DAN 2020</t>
  </si>
  <si>
    <t>PER 31 DESEMBER 2021</t>
  </si>
  <si>
    <t xml:space="preserve"> LAPORAN PERSEDIAAN OBAT DAN BMHP TAHUN 2021</t>
  </si>
  <si>
    <t>Harga 2020</t>
  </si>
  <si>
    <t>Harga 2021</t>
  </si>
  <si>
    <t>Jumlah Total Persediaan 2021</t>
  </si>
  <si>
    <t>Keuangan Tahun Anggaran   2021 Sebagaimana terlampir adalah tanggung jawab kami.</t>
  </si>
  <si>
    <t>TAHUN 2021</t>
  </si>
  <si>
    <t>Saldo Per 31-12-2021</t>
  </si>
  <si>
    <t>SAMPAI DENGAN 31 DESEMBER 2021</t>
  </si>
  <si>
    <t>PERIODE JANUARI S/D DESEMBER 2021</t>
  </si>
  <si>
    <t>TAHUN ANGGARAN 2021</t>
  </si>
  <si>
    <t>Hanif Musyahari</t>
  </si>
  <si>
    <t>4.11</t>
  </si>
  <si>
    <t>4.11.15</t>
  </si>
  <si>
    <t>4.11.15.01</t>
  </si>
  <si>
    <t>Urusan Pemerintahan Fungsi Penunjang</t>
  </si>
  <si>
    <t>Kewilayahan - Administrasi Pemerintahan</t>
  </si>
  <si>
    <t>KECAMATAN KARANGANOM</t>
  </si>
  <si>
    <t>Kecamatan Karanganom</t>
  </si>
  <si>
    <t>Drs. SLAMET SAMODRA KARYADI, MM</t>
  </si>
  <si>
    <t>Pembina Tk. I</t>
  </si>
  <si>
    <t>NIP. 19650624 198503 1 004</t>
  </si>
  <si>
    <t>Urusan Pemerintahan Fungsi Penunjang Kewilayahan - Administrasi Pemerintahan</t>
  </si>
  <si>
    <t>Beban Penyusutan Peralatan dan Mesin</t>
  </si>
  <si>
    <t>Beban Penyusutan Gedung dan Bangunan</t>
  </si>
  <si>
    <t xml:space="preserve">Beban Penyusutan Aset Tetap Lainnya </t>
  </si>
  <si>
    <t xml:space="preserve">Koreksi Ekuitas  </t>
  </si>
  <si>
    <t>KEWAJIBAN UNTUK DIKONSILIDASIKAN</t>
  </si>
  <si>
    <t>SKPD KECAMATAN KARANGANOM</t>
  </si>
  <si>
    <t>Bolpoin Pilot BPTP</t>
  </si>
  <si>
    <t>Snelhecter plastik</t>
  </si>
  <si>
    <t>Snellhecter Kertas</t>
  </si>
  <si>
    <t>1.1.7.01.03.002.001.018</t>
  </si>
  <si>
    <t>Kertas HVS 70 gram</t>
  </si>
  <si>
    <t>APBD KAB</t>
  </si>
  <si>
    <t>rim</t>
  </si>
  <si>
    <t>1.1.7.01.03.001.039.003</t>
  </si>
  <si>
    <t>Stopmap Plastik 310 &amp; Kancing</t>
  </si>
  <si>
    <t>buah</t>
  </si>
  <si>
    <t>Stopmap Kertas</t>
  </si>
  <si>
    <t>1.1.7.01.03.001.039.001</t>
  </si>
  <si>
    <t>lembar</t>
  </si>
  <si>
    <t xml:space="preserve"> 1.1.7.01.03.001.001.007</t>
  </si>
  <si>
    <t>biji</t>
  </si>
  <si>
    <t>1.1.7.01.03.001.035.001</t>
  </si>
  <si>
    <t>1.1.7.01.03.001.035.003</t>
  </si>
  <si>
    <t>Jl. Penggung-Jatinom, Karanganom, Karanganom, Telp (0272) 337329</t>
  </si>
  <si>
    <t xml:space="preserve">Karanganom Kode Pos 57475 </t>
  </si>
  <si>
    <t>:  KECAMATAN KARANGANOM</t>
  </si>
  <si>
    <t>Dinas/Kantor/Badan  :   Kecamatan Karanganom</t>
  </si>
  <si>
    <t>SKPD :  KECAMATAN KARANGANOM</t>
  </si>
  <si>
    <t>Dinas/Kantor/Badan   :   Kecamatan Karanganom</t>
  </si>
  <si>
    <t>SKPD  :  KECAMATAN KARANGANOM</t>
  </si>
  <si>
    <t>SKPD : KECAMATAN KARANGANOM</t>
  </si>
  <si>
    <t>Tagihan Telepon bulan Desember 2021</t>
  </si>
  <si>
    <t>Tagihan Listrik bulan Desember 2021</t>
  </si>
  <si>
    <t>Tagihan Air bulan Desember 2021</t>
  </si>
  <si>
    <t>SKPD     :   KECAMATAN KARANGANOM</t>
  </si>
  <si>
    <t>Beban Hutang Gaji Pegawai Tahun 2021</t>
  </si>
  <si>
    <t>KLATEN, 18 MEI 2022</t>
  </si>
  <si>
    <t>Klaten,   18 Mei 2022</t>
  </si>
  <si>
    <t>Beban Penyusutan Jalan, Jaringan dan Irigasi</t>
  </si>
  <si>
    <t>Beban Tak Terduga</t>
  </si>
  <si>
    <t>Klaten, 18 Mei 2022</t>
  </si>
  <si>
    <t>Klaten,  18 Mei 2022</t>
  </si>
  <si>
    <t>klaten, 18 Mei 2022</t>
  </si>
</sst>
</file>

<file path=xl/styles.xml><?xml version="1.0" encoding="utf-8"?>
<styleSheet xmlns="http://schemas.openxmlformats.org/spreadsheetml/2006/main">
  <numFmts count="5">
    <numFmt numFmtId="42" formatCode="_(&quot;Rp&quot;* #,##0_);_(&quot;Rp&quot;* \(#,##0\);_(&quot;Rp&quot;* &quot;-&quot;_);_(@_)"/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  <numFmt numFmtId="165" formatCode="0.0%"/>
  </numFmts>
  <fonts count="95">
    <font>
      <sz val="10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8"/>
      <name val="Verdana"/>
      <family val="2"/>
    </font>
    <font>
      <b/>
      <sz val="12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sz val="10"/>
      <name val="Arial"/>
      <family val="2"/>
    </font>
    <font>
      <sz val="8"/>
      <name val="Times New Roman"/>
      <family val="1"/>
    </font>
    <font>
      <sz val="14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8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2"/>
      <color indexed="8"/>
      <name val="Tahoma"/>
      <family val="2"/>
    </font>
    <font>
      <sz val="10"/>
      <color indexed="8"/>
      <name val="Tahoma"/>
      <family val="2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sz val="6"/>
      <color indexed="8"/>
      <name val="Tahoma"/>
      <family val="2"/>
    </font>
    <font>
      <sz val="11"/>
      <color theme="1"/>
      <name val="Calibri"/>
      <family val="2"/>
      <charset val="1"/>
      <scheme val="minor"/>
    </font>
    <font>
      <b/>
      <sz val="12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sz val="7"/>
      <name val="Arial"/>
      <family val="2"/>
    </font>
    <font>
      <b/>
      <sz val="7"/>
      <name val="Arial"/>
      <family val="2"/>
    </font>
    <font>
      <sz val="12"/>
      <name val="Arial"/>
      <family val="2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Times New Roman"/>
      <family val="1"/>
    </font>
    <font>
      <b/>
      <sz val="12"/>
      <color indexed="8"/>
      <name val="Tahoma"/>
      <family val="2"/>
    </font>
    <font>
      <b/>
      <sz val="10"/>
      <color indexed="8"/>
      <name val="Tahoma"/>
      <family val="2"/>
    </font>
    <font>
      <sz val="8"/>
      <color indexed="8"/>
      <name val="Arial"/>
      <family val="2"/>
    </font>
    <font>
      <sz val="6"/>
      <color indexed="8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1"/>
      <scheme val="minor"/>
    </font>
    <font>
      <b/>
      <u/>
      <sz val="10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b/>
      <u/>
      <sz val="8"/>
      <color indexed="8"/>
      <name val="Tahoma"/>
      <family val="2"/>
    </font>
    <font>
      <sz val="11"/>
      <color theme="1"/>
      <name val="Calibri"/>
      <charset val="1"/>
      <scheme val="minor"/>
    </font>
    <font>
      <b/>
      <sz val="14"/>
      <color theme="1"/>
      <name val="Times New Roman"/>
      <family val="1"/>
    </font>
    <font>
      <b/>
      <sz val="16"/>
      <color theme="1"/>
      <name val="Bookman Old Style"/>
      <family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rgb="FF00B050"/>
      <name val="Arial"/>
      <family val="2"/>
    </font>
    <font>
      <sz val="12"/>
      <color rgb="FF00B05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color theme="1"/>
      <name val="Arian"/>
      <charset val="1"/>
    </font>
    <font>
      <sz val="8"/>
      <color theme="1"/>
      <name val="Arian"/>
      <charset val="1"/>
    </font>
    <font>
      <b/>
      <sz val="8"/>
      <color theme="1"/>
      <name val="Arian"/>
      <charset val="1"/>
    </font>
    <font>
      <b/>
      <i/>
      <sz val="8"/>
      <color theme="1"/>
      <name val="Arian"/>
      <charset val="1"/>
    </font>
    <font>
      <b/>
      <sz val="8"/>
      <name val="Arial"/>
      <family val="2"/>
    </font>
    <font>
      <sz val="8"/>
      <name val="Arial"/>
      <family val="2"/>
    </font>
    <font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0"/>
      <name val="Tahoma"/>
      <family val="2"/>
    </font>
    <font>
      <sz val="10"/>
      <color theme="1"/>
      <name val="Verdana"/>
      <family val="2"/>
    </font>
    <font>
      <b/>
      <sz val="20"/>
      <color theme="1"/>
      <name val="Calibri"/>
      <family val="2"/>
      <scheme val="minor"/>
    </font>
    <font>
      <b/>
      <sz val="20"/>
      <name val="Times New Roman"/>
      <family val="1"/>
    </font>
    <font>
      <b/>
      <sz val="20"/>
      <name val="Verdana"/>
      <family val="2"/>
    </font>
    <font>
      <b/>
      <sz val="20"/>
      <name val="Arial"/>
      <family val="2"/>
    </font>
    <font>
      <b/>
      <sz val="22"/>
      <name val="Times New Roman"/>
      <family val="1"/>
    </font>
    <font>
      <b/>
      <sz val="22"/>
      <color theme="1"/>
      <name val="Arial"/>
      <family val="2"/>
    </font>
    <font>
      <b/>
      <sz val="14"/>
      <name val="Verdana"/>
      <family val="2"/>
    </font>
    <font>
      <sz val="12"/>
      <color indexed="8"/>
      <name val="Arial"/>
      <family val="2"/>
    </font>
    <font>
      <b/>
      <u/>
      <sz val="10"/>
      <color indexed="8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n">
        <color indexed="64"/>
      </right>
      <top style="dashed">
        <color auto="1"/>
      </top>
      <bottom style="dashed">
        <color auto="1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</borders>
  <cellStyleXfs count="18">
    <xf numFmtId="0" fontId="0" fillId="0" borderId="0"/>
    <xf numFmtId="41" fontId="5" fillId="0" borderId="0" applyFont="0" applyFill="0" applyBorder="0" applyAlignment="0" applyProtection="0"/>
    <xf numFmtId="0" fontId="27" fillId="0" borderId="0">
      <alignment vertical="top"/>
    </xf>
    <xf numFmtId="43" fontId="5" fillId="0" borderId="0" applyFont="0" applyFill="0" applyBorder="0" applyAlignment="0" applyProtection="0"/>
    <xf numFmtId="0" fontId="28" fillId="0" borderId="0"/>
    <xf numFmtId="0" fontId="36" fillId="0" borderId="0"/>
    <xf numFmtId="41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20" fillId="0" borderId="0"/>
    <xf numFmtId="41" fontId="20" fillId="0" borderId="0" applyFont="0" applyFill="0" applyBorder="0" applyAlignment="0" applyProtection="0"/>
    <xf numFmtId="0" fontId="45" fillId="0" borderId="0">
      <alignment vertical="top"/>
    </xf>
    <xf numFmtId="0" fontId="3" fillId="0" borderId="0"/>
    <xf numFmtId="0" fontId="45" fillId="0" borderId="0"/>
    <xf numFmtId="41" fontId="46" fillId="0" borderId="0" applyFont="0" applyFill="0" applyBorder="0" applyAlignment="0" applyProtection="0"/>
    <xf numFmtId="0" fontId="61" fillId="0" borderId="0"/>
    <xf numFmtId="43" fontId="1" fillId="0" borderId="0" applyFont="0" applyFill="0" applyBorder="0" applyAlignment="0" applyProtection="0">
      <alignment vertical="center"/>
    </xf>
    <xf numFmtId="0" fontId="36" fillId="0" borderId="0"/>
    <xf numFmtId="41" fontId="1" fillId="0" borderId="0" applyFont="0" applyFill="0" applyBorder="0" applyAlignment="0" applyProtection="0"/>
  </cellStyleXfs>
  <cellXfs count="833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6" fillId="0" borderId="2" xfId="0" applyFont="1" applyBorder="1"/>
    <xf numFmtId="0" fontId="6" fillId="0" borderId="3" xfId="0" quotePrefix="1" applyFont="1" applyBorder="1" applyAlignment="1">
      <alignment horizontal="center"/>
    </xf>
    <xf numFmtId="0" fontId="13" fillId="0" borderId="0" xfId="0" applyFont="1"/>
    <xf numFmtId="0" fontId="12" fillId="0" borderId="0" xfId="0" applyFont="1" applyAlignment="1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4" xfId="0" applyFont="1" applyBorder="1" applyAlignment="1">
      <alignment horizontal="center" vertical="center"/>
    </xf>
    <xf numFmtId="0" fontId="12" fillId="0" borderId="0" xfId="0" applyFont="1"/>
    <xf numFmtId="0" fontId="14" fillId="0" borderId="5" xfId="0" quotePrefix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14" fillId="0" borderId="0" xfId="0" applyFont="1" applyBorder="1"/>
    <xf numFmtId="0" fontId="14" fillId="0" borderId="6" xfId="0" applyFont="1" applyBorder="1" applyAlignment="1">
      <alignment horizontal="center"/>
    </xf>
    <xf numFmtId="0" fontId="14" fillId="0" borderId="6" xfId="0" applyFont="1" applyBorder="1"/>
    <xf numFmtId="42" fontId="14" fillId="0" borderId="0" xfId="0" applyNumberFormat="1" applyFont="1" applyFill="1" applyAlignment="1">
      <alignment horizontal="left"/>
    </xf>
    <xf numFmtId="0" fontId="14" fillId="0" borderId="1" xfId="0" applyFont="1" applyBorder="1" applyAlignment="1">
      <alignment horizontal="center" vertical="center"/>
    </xf>
    <xf numFmtId="0" fontId="14" fillId="0" borderId="7" xfId="0" quotePrefix="1" applyFont="1" applyBorder="1" applyAlignment="1">
      <alignment horizontal="center"/>
    </xf>
    <xf numFmtId="41" fontId="14" fillId="0" borderId="1" xfId="1" applyFont="1" applyBorder="1"/>
    <xf numFmtId="0" fontId="14" fillId="0" borderId="8" xfId="0" applyFont="1" applyBorder="1" applyAlignment="1">
      <alignment horizontal="center"/>
    </xf>
    <xf numFmtId="41" fontId="14" fillId="0" borderId="1" xfId="1" applyFont="1" applyBorder="1" applyAlignment="1">
      <alignment horizontal="center"/>
    </xf>
    <xf numFmtId="41" fontId="14" fillId="0" borderId="0" xfId="0" applyNumberFormat="1" applyFont="1" applyBorder="1"/>
    <xf numFmtId="0" fontId="14" fillId="0" borderId="10" xfId="0" applyFont="1" applyBorder="1"/>
    <xf numFmtId="0" fontId="14" fillId="0" borderId="11" xfId="0" applyFont="1" applyBorder="1"/>
    <xf numFmtId="0" fontId="14" fillId="0" borderId="12" xfId="0" applyFont="1" applyBorder="1"/>
    <xf numFmtId="0" fontId="14" fillId="0" borderId="13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4" fillId="0" borderId="0" xfId="0" applyNumberFormat="1" applyFont="1"/>
    <xf numFmtId="0" fontId="14" fillId="0" borderId="15" xfId="0" applyFont="1" applyBorder="1" applyAlignment="1">
      <alignment horizontal="center"/>
    </xf>
    <xf numFmtId="0" fontId="14" fillId="0" borderId="2" xfId="0" applyFont="1" applyBorder="1"/>
    <xf numFmtId="0" fontId="14" fillId="0" borderId="3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2" fillId="0" borderId="0" xfId="0" applyNumberFormat="1" applyFont="1" applyAlignment="1"/>
    <xf numFmtId="0" fontId="14" fillId="0" borderId="16" xfId="0" applyFont="1" applyBorder="1"/>
    <xf numFmtId="0" fontId="14" fillId="0" borderId="0" xfId="0" applyFont="1" applyBorder="1" applyAlignment="1">
      <alignment horizontal="center"/>
    </xf>
    <xf numFmtId="0" fontId="14" fillId="0" borderId="17" xfId="0" quotePrefix="1" applyFont="1" applyBorder="1" applyAlignment="1">
      <alignment horizontal="center"/>
    </xf>
    <xf numFmtId="0" fontId="14" fillId="0" borderId="18" xfId="0" quotePrefix="1" applyFont="1" applyBorder="1" applyAlignment="1">
      <alignment horizontal="center"/>
    </xf>
    <xf numFmtId="0" fontId="14" fillId="0" borderId="0" xfId="0" quotePrefix="1" applyFont="1" applyBorder="1" applyAlignment="1">
      <alignment horizontal="center"/>
    </xf>
    <xf numFmtId="41" fontId="14" fillId="0" borderId="0" xfId="1" applyFont="1" applyBorder="1"/>
    <xf numFmtId="0" fontId="12" fillId="0" borderId="19" xfId="0" applyFont="1" applyBorder="1" applyAlignment="1">
      <alignment vertical="center"/>
    </xf>
    <xf numFmtId="0" fontId="12" fillId="0" borderId="20" xfId="0" applyFont="1" applyBorder="1" applyAlignment="1">
      <alignment horizontal="center" vertical="center"/>
    </xf>
    <xf numFmtId="41" fontId="12" fillId="0" borderId="20" xfId="1" applyFont="1" applyBorder="1" applyAlignment="1"/>
    <xf numFmtId="41" fontId="12" fillId="0" borderId="0" xfId="1" applyFont="1" applyBorder="1" applyAlignment="1"/>
    <xf numFmtId="41" fontId="12" fillId="0" borderId="0" xfId="1" applyFont="1" applyBorder="1" applyAlignment="1">
      <alignment vertical="center"/>
    </xf>
    <xf numFmtId="0" fontId="12" fillId="0" borderId="0" xfId="0" applyFont="1" applyAlignment="1">
      <alignment vertical="center"/>
    </xf>
    <xf numFmtId="41" fontId="12" fillId="0" borderId="20" xfId="1" applyFont="1" applyBorder="1" applyAlignment="1">
      <alignment horizontal="center"/>
    </xf>
    <xf numFmtId="0" fontId="14" fillId="0" borderId="3" xfId="0" quotePrefix="1" applyFont="1" applyBorder="1" applyAlignment="1">
      <alignment horizontal="center"/>
    </xf>
    <xf numFmtId="41" fontId="13" fillId="0" borderId="0" xfId="1" applyFont="1" applyFill="1" applyBorder="1"/>
    <xf numFmtId="41" fontId="11" fillId="0" borderId="0" xfId="1" applyFont="1"/>
    <xf numFmtId="0" fontId="10" fillId="0" borderId="0" xfId="0" applyFont="1" applyAlignment="1"/>
    <xf numFmtId="0" fontId="6" fillId="0" borderId="2" xfId="0" applyFont="1" applyBorder="1" applyAlignment="1">
      <alignment horizontal="center"/>
    </xf>
    <xf numFmtId="41" fontId="14" fillId="0" borderId="0" xfId="1" applyFont="1"/>
    <xf numFmtId="41" fontId="13" fillId="0" borderId="0" xfId="1" applyFont="1" applyFill="1" applyAlignment="1">
      <alignment horizontal="right"/>
    </xf>
    <xf numFmtId="41" fontId="12" fillId="0" borderId="0" xfId="1" applyFont="1" applyAlignment="1">
      <alignment horizontal="center"/>
    </xf>
    <xf numFmtId="41" fontId="13" fillId="0" borderId="0" xfId="1" applyFont="1"/>
    <xf numFmtId="41" fontId="0" fillId="0" borderId="0" xfId="1" applyFont="1"/>
    <xf numFmtId="0" fontId="0" fillId="0" borderId="0" xfId="0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21" xfId="0" quotePrefix="1" applyFont="1" applyBorder="1" applyAlignment="1">
      <alignment horizontal="center"/>
    </xf>
    <xf numFmtId="0" fontId="14" fillId="0" borderId="4" xfId="0" applyFont="1" applyBorder="1" applyAlignment="1">
      <alignment vertical="center"/>
    </xf>
    <xf numFmtId="0" fontId="14" fillId="0" borderId="22" xfId="0" applyFont="1" applyBorder="1" applyAlignment="1">
      <alignment horizontal="center" vertical="center"/>
    </xf>
    <xf numFmtId="0" fontId="14" fillId="0" borderId="22" xfId="0" quotePrefix="1" applyFont="1" applyBorder="1" applyAlignment="1">
      <alignment horizontal="center" vertical="center"/>
    </xf>
    <xf numFmtId="0" fontId="0" fillId="0" borderId="0" xfId="0" applyBorder="1"/>
    <xf numFmtId="0" fontId="17" fillId="0" borderId="0" xfId="0" applyFont="1" applyAlignment="1">
      <alignment horizontal="center"/>
    </xf>
    <xf numFmtId="0" fontId="18" fillId="0" borderId="0" xfId="0" applyFont="1"/>
    <xf numFmtId="0" fontId="17" fillId="0" borderId="0" xfId="0" applyFont="1"/>
    <xf numFmtId="0" fontId="18" fillId="0" borderId="0" xfId="0" applyFont="1" applyAlignment="1">
      <alignment horizontal="center"/>
    </xf>
    <xf numFmtId="0" fontId="14" fillId="0" borderId="8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41" fontId="12" fillId="0" borderId="23" xfId="1" applyFont="1" applyBorder="1" applyAlignment="1">
      <alignment horizontal="center"/>
    </xf>
    <xf numFmtId="41" fontId="12" fillId="0" borderId="3" xfId="1" applyFont="1" applyBorder="1" applyAlignment="1">
      <alignment horizontal="center"/>
    </xf>
    <xf numFmtId="41" fontId="14" fillId="0" borderId="3" xfId="1" quotePrefix="1" applyFont="1" applyBorder="1" applyAlignment="1">
      <alignment horizontal="center"/>
    </xf>
    <xf numFmtId="0" fontId="12" fillId="0" borderId="24" xfId="0" applyFont="1" applyBorder="1" applyAlignment="1">
      <alignment horizontal="left" vertical="center"/>
    </xf>
    <xf numFmtId="0" fontId="12" fillId="0" borderId="25" xfId="0" applyFont="1" applyBorder="1" applyAlignment="1">
      <alignment vertical="center"/>
    </xf>
    <xf numFmtId="41" fontId="12" fillId="0" borderId="25" xfId="1" applyFont="1" applyBorder="1" applyAlignment="1">
      <alignment horizontal="center" vertical="center"/>
    </xf>
    <xf numFmtId="41" fontId="12" fillId="0" borderId="26" xfId="1" applyFont="1" applyBorder="1" applyAlignment="1">
      <alignment horizontal="center" vertical="center"/>
    </xf>
    <xf numFmtId="0" fontId="19" fillId="0" borderId="27" xfId="0" applyFont="1" applyBorder="1"/>
    <xf numFmtId="0" fontId="14" fillId="0" borderId="27" xfId="0" applyFont="1" applyBorder="1"/>
    <xf numFmtId="41" fontId="14" fillId="0" borderId="27" xfId="1" applyFont="1" applyBorder="1"/>
    <xf numFmtId="0" fontId="14" fillId="0" borderId="28" xfId="0" quotePrefix="1" applyFont="1" applyBorder="1" applyAlignment="1">
      <alignment horizontal="center"/>
    </xf>
    <xf numFmtId="0" fontId="0" fillId="0" borderId="0" xfId="0" applyAlignment="1">
      <alignment horizontal="right"/>
    </xf>
    <xf numFmtId="0" fontId="20" fillId="0" borderId="0" xfId="0" applyFont="1"/>
    <xf numFmtId="0" fontId="19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2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23" fillId="0" borderId="3" xfId="1" applyNumberFormat="1" applyFont="1" applyBorder="1"/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164" fontId="23" fillId="0" borderId="1" xfId="1" applyNumberFormat="1" applyFont="1" applyBorder="1"/>
    <xf numFmtId="164" fontId="23" fillId="0" borderId="6" xfId="1" applyNumberFormat="1" applyFont="1" applyBorder="1"/>
    <xf numFmtId="0" fontId="13" fillId="0" borderId="0" xfId="0" applyFont="1" applyAlignment="1">
      <alignment horizontal="center"/>
    </xf>
    <xf numFmtId="0" fontId="14" fillId="0" borderId="25" xfId="0" applyFont="1" applyBorder="1" applyAlignment="1">
      <alignment horizontal="right" vertical="center"/>
    </xf>
    <xf numFmtId="41" fontId="14" fillId="0" borderId="2" xfId="1" applyFont="1" applyBorder="1" applyAlignment="1">
      <alignment horizontal="center"/>
    </xf>
    <xf numFmtId="41" fontId="14" fillId="0" borderId="6" xfId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2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13" fillId="0" borderId="6" xfId="0" applyFont="1" applyBorder="1"/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horizontal="center" vertical="top"/>
    </xf>
    <xf numFmtId="41" fontId="23" fillId="0" borderId="3" xfId="1" applyFont="1" applyBorder="1" applyAlignment="1">
      <alignment vertical="top"/>
    </xf>
    <xf numFmtId="41" fontId="23" fillId="0" borderId="3" xfId="1" applyNumberFormat="1" applyFont="1" applyBorder="1" applyAlignment="1">
      <alignment vertical="top"/>
    </xf>
    <xf numFmtId="164" fontId="23" fillId="0" borderId="1" xfId="1" applyNumberFormat="1" applyFont="1" applyBorder="1" applyAlignment="1">
      <alignment vertical="top"/>
    </xf>
    <xf numFmtId="41" fontId="23" fillId="0" borderId="3" xfId="1" applyFont="1" applyBorder="1"/>
    <xf numFmtId="41" fontId="23" fillId="0" borderId="3" xfId="1" applyNumberFormat="1" applyFont="1" applyBorder="1"/>
    <xf numFmtId="0" fontId="0" fillId="0" borderId="1" xfId="0" applyBorder="1" applyAlignment="1">
      <alignment horizontal="left" vertical="top" wrapText="1"/>
    </xf>
    <xf numFmtId="41" fontId="25" fillId="0" borderId="23" xfId="1" applyFont="1" applyBorder="1" applyAlignment="1"/>
    <xf numFmtId="41" fontId="26" fillId="0" borderId="3" xfId="1" applyFont="1" applyBorder="1"/>
    <xf numFmtId="0" fontId="26" fillId="0" borderId="23" xfId="0" applyFont="1" applyBorder="1" applyAlignment="1">
      <alignment vertical="top"/>
    </xf>
    <xf numFmtId="0" fontId="26" fillId="0" borderId="3" xfId="0" applyFont="1" applyBorder="1" applyAlignment="1">
      <alignment vertical="top"/>
    </xf>
    <xf numFmtId="0" fontId="22" fillId="0" borderId="0" xfId="0" applyFont="1" applyAlignment="1"/>
    <xf numFmtId="164" fontId="23" fillId="0" borderId="3" xfId="1" applyNumberFormat="1" applyFont="1" applyBorder="1" applyAlignment="1">
      <alignment vertical="top"/>
    </xf>
    <xf numFmtId="0" fontId="0" fillId="0" borderId="2" xfId="0" applyBorder="1" applyAlignment="1">
      <alignment vertical="top" wrapText="1"/>
    </xf>
    <xf numFmtId="0" fontId="14" fillId="0" borderId="0" xfId="0" applyFont="1" applyAlignment="1">
      <alignment horizontal="right"/>
    </xf>
    <xf numFmtId="0" fontId="6" fillId="0" borderId="1" xfId="0" applyFont="1" applyBorder="1"/>
    <xf numFmtId="0" fontId="0" fillId="0" borderId="6" xfId="0" applyBorder="1"/>
    <xf numFmtId="43" fontId="0" fillId="0" borderId="0" xfId="3" applyFont="1"/>
    <xf numFmtId="43" fontId="0" fillId="0" borderId="1" xfId="3" applyFont="1" applyBorder="1"/>
    <xf numFmtId="0" fontId="6" fillId="0" borderId="3" xfId="0" applyFont="1" applyBorder="1" applyAlignment="1">
      <alignment horizontal="center"/>
    </xf>
    <xf numFmtId="43" fontId="6" fillId="0" borderId="3" xfId="3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3" xfId="3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27" fillId="0" borderId="0" xfId="2">
      <alignment vertical="top"/>
    </xf>
    <xf numFmtId="0" fontId="27" fillId="0" borderId="0" xfId="2" applyFont="1" applyAlignment="1">
      <alignment horizontal="left" vertical="top" wrapText="1" readingOrder="1"/>
    </xf>
    <xf numFmtId="0" fontId="27" fillId="0" borderId="35" xfId="2" applyBorder="1">
      <alignment vertical="top"/>
    </xf>
    <xf numFmtId="0" fontId="34" fillId="0" borderId="36" xfId="2" applyFont="1" applyBorder="1" applyAlignment="1">
      <alignment horizontal="left" vertical="top" wrapText="1" readingOrder="1"/>
    </xf>
    <xf numFmtId="0" fontId="33" fillId="0" borderId="36" xfId="2" applyFont="1" applyBorder="1" applyAlignment="1">
      <alignment horizontal="left" vertical="top"/>
    </xf>
    <xf numFmtId="0" fontId="27" fillId="0" borderId="36" xfId="2" applyBorder="1">
      <alignment vertical="top"/>
    </xf>
    <xf numFmtId="0" fontId="27" fillId="0" borderId="9" xfId="2" applyBorder="1">
      <alignment vertical="top"/>
    </xf>
    <xf numFmtId="0" fontId="27" fillId="0" borderId="0" xfId="2" applyBorder="1">
      <alignment vertical="top"/>
    </xf>
    <xf numFmtId="0" fontId="27" fillId="0" borderId="14" xfId="2" applyBorder="1">
      <alignment vertical="top"/>
    </xf>
    <xf numFmtId="0" fontId="34" fillId="0" borderId="0" xfId="2" applyFont="1" applyBorder="1" applyAlignment="1">
      <alignment horizontal="left" vertical="top" wrapText="1" readingOrder="1"/>
    </xf>
    <xf numFmtId="0" fontId="33" fillId="0" borderId="0" xfId="2" applyFont="1" applyBorder="1" applyAlignment="1">
      <alignment horizontal="left" vertical="top"/>
    </xf>
    <xf numFmtId="0" fontId="33" fillId="0" borderId="0" xfId="2" applyFont="1" applyBorder="1" applyAlignment="1">
      <alignment horizontal="left" vertical="top"/>
    </xf>
    <xf numFmtId="0" fontId="27" fillId="0" borderId="38" xfId="2" applyBorder="1">
      <alignment vertical="top"/>
    </xf>
    <xf numFmtId="0" fontId="27" fillId="0" borderId="27" xfId="2" applyBorder="1">
      <alignment vertical="top"/>
    </xf>
    <xf numFmtId="1" fontId="34" fillId="0" borderId="3" xfId="2" applyNumberFormat="1" applyFont="1" applyBorder="1" applyAlignment="1">
      <alignment horizontal="center" vertical="top"/>
    </xf>
    <xf numFmtId="0" fontId="27" fillId="0" borderId="1" xfId="2" applyBorder="1">
      <alignment vertical="top"/>
    </xf>
    <xf numFmtId="39" fontId="33" fillId="0" borderId="1" xfId="2" applyNumberFormat="1" applyFont="1" applyBorder="1" applyAlignment="1">
      <alignment horizontal="right" vertical="top"/>
    </xf>
    <xf numFmtId="39" fontId="33" fillId="0" borderId="6" xfId="2" applyNumberFormat="1" applyFont="1" applyBorder="1" applyAlignment="1">
      <alignment horizontal="right" vertical="top"/>
    </xf>
    <xf numFmtId="0" fontId="36" fillId="0" borderId="0" xfId="5" applyAlignment="1">
      <alignment horizontal="center"/>
    </xf>
    <xf numFmtId="41" fontId="0" fillId="0" borderId="0" xfId="6" applyFont="1"/>
    <xf numFmtId="0" fontId="36" fillId="0" borderId="0" xfId="5"/>
    <xf numFmtId="0" fontId="37" fillId="0" borderId="27" xfId="5" applyFont="1" applyBorder="1" applyAlignment="1"/>
    <xf numFmtId="0" fontId="38" fillId="0" borderId="27" xfId="5" applyFont="1" applyBorder="1" applyAlignment="1"/>
    <xf numFmtId="0" fontId="36" fillId="2" borderId="3" xfId="5" applyFill="1" applyBorder="1" applyAlignment="1">
      <alignment horizontal="center"/>
    </xf>
    <xf numFmtId="41" fontId="0" fillId="2" borderId="3" xfId="6" applyFont="1" applyFill="1" applyBorder="1" applyAlignment="1">
      <alignment horizontal="center"/>
    </xf>
    <xf numFmtId="165" fontId="0" fillId="2" borderId="3" xfId="7" applyNumberFormat="1" applyFont="1" applyFill="1" applyBorder="1" applyAlignment="1">
      <alignment horizontal="center"/>
    </xf>
    <xf numFmtId="9" fontId="36" fillId="2" borderId="3" xfId="5" applyNumberFormat="1" applyFill="1" applyBorder="1" applyAlignment="1">
      <alignment horizontal="center"/>
    </xf>
    <xf numFmtId="9" fontId="0" fillId="2" borderId="3" xfId="6" applyNumberFormat="1" applyFont="1" applyFill="1" applyBorder="1" applyAlignment="1">
      <alignment horizontal="center"/>
    </xf>
    <xf numFmtId="1" fontId="29" fillId="2" borderId="3" xfId="5" applyNumberFormat="1" applyFont="1" applyFill="1" applyBorder="1" applyAlignment="1">
      <alignment horizontal="center" vertical="center"/>
    </xf>
    <xf numFmtId="1" fontId="29" fillId="2" borderId="3" xfId="6" applyNumberFormat="1" applyFont="1" applyFill="1" applyBorder="1" applyAlignment="1">
      <alignment horizontal="center" vertical="center"/>
    </xf>
    <xf numFmtId="1" fontId="29" fillId="2" borderId="3" xfId="7" applyNumberFormat="1" applyFont="1" applyFill="1" applyBorder="1" applyAlignment="1">
      <alignment horizontal="center"/>
    </xf>
    <xf numFmtId="1" fontId="29" fillId="2" borderId="3" xfId="5" applyNumberFormat="1" applyFont="1" applyFill="1" applyBorder="1" applyAlignment="1">
      <alignment horizontal="center"/>
    </xf>
    <xf numFmtId="1" fontId="29" fillId="2" borderId="3" xfId="6" applyNumberFormat="1" applyFont="1" applyFill="1" applyBorder="1" applyAlignment="1">
      <alignment horizontal="center"/>
    </xf>
    <xf numFmtId="1" fontId="29" fillId="2" borderId="1" xfId="5" applyNumberFormat="1" applyFont="1" applyFill="1" applyBorder="1" applyAlignment="1">
      <alignment horizontal="center" vertical="center"/>
    </xf>
    <xf numFmtId="0" fontId="36" fillId="2" borderId="40" xfId="5" applyFill="1" applyBorder="1" applyAlignment="1">
      <alignment horizontal="center"/>
    </xf>
    <xf numFmtId="0" fontId="36" fillId="2" borderId="41" xfId="5" applyFill="1" applyBorder="1" applyAlignment="1">
      <alignment horizontal="center"/>
    </xf>
    <xf numFmtId="0" fontId="36" fillId="2" borderId="1" xfId="5" applyFill="1" applyBorder="1" applyAlignment="1">
      <alignment horizontal="center"/>
    </xf>
    <xf numFmtId="41" fontId="29" fillId="2" borderId="44" xfId="5" applyNumberFormat="1" applyFont="1" applyFill="1" applyBorder="1"/>
    <xf numFmtId="0" fontId="36" fillId="2" borderId="44" xfId="5" applyFill="1" applyBorder="1" applyAlignment="1">
      <alignment horizontal="center"/>
    </xf>
    <xf numFmtId="0" fontId="29" fillId="0" borderId="0" xfId="5" applyFont="1" applyAlignment="1">
      <alignment horizontal="left"/>
    </xf>
    <xf numFmtId="41" fontId="36" fillId="0" borderId="0" xfId="5" applyNumberFormat="1"/>
    <xf numFmtId="0" fontId="36" fillId="0" borderId="0" xfId="5" applyAlignment="1">
      <alignment horizontal="right"/>
    </xf>
    <xf numFmtId="41" fontId="0" fillId="0" borderId="0" xfId="6" applyFont="1" applyAlignment="1"/>
    <xf numFmtId="0" fontId="39" fillId="0" borderId="0" xfId="5" applyFont="1" applyAlignment="1"/>
    <xf numFmtId="41" fontId="39" fillId="0" borderId="0" xfId="6" applyFont="1"/>
    <xf numFmtId="43" fontId="0" fillId="0" borderId="3" xfId="0" applyNumberFormat="1" applyBorder="1"/>
    <xf numFmtId="41" fontId="20" fillId="0" borderId="0" xfId="6" applyFont="1"/>
    <xf numFmtId="0" fontId="10" fillId="0" borderId="0" xfId="8" applyFont="1" applyBorder="1" applyAlignment="1">
      <alignment horizontal="left"/>
    </xf>
    <xf numFmtId="0" fontId="10" fillId="0" borderId="0" xfId="8" applyFont="1" applyBorder="1" applyAlignment="1">
      <alignment horizontal="center"/>
    </xf>
    <xf numFmtId="0" fontId="10" fillId="0" borderId="27" xfId="8" applyFont="1" applyBorder="1" applyAlignment="1">
      <alignment horizontal="center"/>
    </xf>
    <xf numFmtId="0" fontId="42" fillId="0" borderId="0" xfId="8" applyFont="1"/>
    <xf numFmtId="41" fontId="42" fillId="0" borderId="0" xfId="9" applyFont="1"/>
    <xf numFmtId="0" fontId="20" fillId="0" borderId="0" xfId="8"/>
    <xf numFmtId="41" fontId="0" fillId="0" borderId="0" xfId="9" applyFont="1"/>
    <xf numFmtId="0" fontId="14" fillId="0" borderId="3" xfId="0" applyFont="1" applyBorder="1" applyAlignment="1">
      <alignment horizontal="center"/>
    </xf>
    <xf numFmtId="0" fontId="33" fillId="0" borderId="36" xfId="2" applyFont="1" applyBorder="1" applyAlignment="1">
      <alignment horizontal="left" vertical="top" wrapText="1"/>
    </xf>
    <xf numFmtId="0" fontId="27" fillId="0" borderId="37" xfId="2" applyBorder="1">
      <alignment vertical="top"/>
    </xf>
    <xf numFmtId="0" fontId="27" fillId="0" borderId="39" xfId="2" applyBorder="1">
      <alignment vertical="top"/>
    </xf>
    <xf numFmtId="0" fontId="27" fillId="0" borderId="6" xfId="2" applyBorder="1">
      <alignment vertical="top"/>
    </xf>
    <xf numFmtId="0" fontId="33" fillId="0" borderId="0" xfId="2" applyFont="1" applyBorder="1" applyAlignment="1">
      <alignment horizontal="left" vertical="top" wrapText="1"/>
    </xf>
    <xf numFmtId="39" fontId="33" fillId="0" borderId="41" xfId="2" applyNumberFormat="1" applyFont="1" applyBorder="1" applyAlignment="1">
      <alignment horizontal="right" vertical="top"/>
    </xf>
    <xf numFmtId="39" fontId="33" fillId="0" borderId="3" xfId="2" applyNumberFormat="1" applyFont="1" applyBorder="1" applyAlignment="1">
      <alignment horizontal="right" vertical="top"/>
    </xf>
    <xf numFmtId="0" fontId="46" fillId="0" borderId="0" xfId="2" applyFont="1" applyAlignment="1">
      <alignment horizontal="right" vertical="top"/>
    </xf>
    <xf numFmtId="0" fontId="0" fillId="0" borderId="3" xfId="0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45" fillId="0" borderId="0" xfId="10">
      <alignment vertical="top"/>
    </xf>
    <xf numFmtId="0" fontId="45" fillId="0" borderId="0" xfId="10" applyFont="1" applyAlignment="1">
      <alignment horizontal="left" vertical="top" wrapText="1" readingOrder="1"/>
    </xf>
    <xf numFmtId="0" fontId="44" fillId="0" borderId="0" xfId="10" applyFont="1" applyAlignment="1">
      <alignment horizontal="left" vertical="top" wrapText="1" readingOrder="1"/>
    </xf>
    <xf numFmtId="0" fontId="45" fillId="0" borderId="9" xfId="10" applyBorder="1">
      <alignment vertical="top"/>
    </xf>
    <xf numFmtId="0" fontId="45" fillId="0" borderId="0" xfId="10" applyBorder="1">
      <alignment vertical="top"/>
    </xf>
    <xf numFmtId="0" fontId="45" fillId="0" borderId="14" xfId="10" applyBorder="1">
      <alignment vertical="top"/>
    </xf>
    <xf numFmtId="0" fontId="45" fillId="0" borderId="38" xfId="10" applyBorder="1">
      <alignment vertical="top"/>
    </xf>
    <xf numFmtId="0" fontId="45" fillId="0" borderId="27" xfId="10" applyBorder="1">
      <alignment vertical="top"/>
    </xf>
    <xf numFmtId="0" fontId="50" fillId="0" borderId="0" xfId="10" applyFont="1">
      <alignment vertical="top"/>
    </xf>
    <xf numFmtId="0" fontId="43" fillId="0" borderId="0" xfId="10" applyFont="1" applyAlignment="1">
      <alignment horizontal="left" vertical="top" wrapText="1"/>
    </xf>
    <xf numFmtId="0" fontId="45" fillId="0" borderId="35" xfId="10" applyBorder="1">
      <alignment vertical="top"/>
    </xf>
    <xf numFmtId="0" fontId="45" fillId="0" borderId="36" xfId="10" applyBorder="1">
      <alignment vertical="top"/>
    </xf>
    <xf numFmtId="0" fontId="45" fillId="0" borderId="37" xfId="10" applyBorder="1">
      <alignment vertical="top"/>
    </xf>
    <xf numFmtId="0" fontId="45" fillId="0" borderId="39" xfId="10" applyBorder="1">
      <alignment vertical="top"/>
    </xf>
    <xf numFmtId="0" fontId="45" fillId="0" borderId="6" xfId="10" applyBorder="1">
      <alignment vertical="top"/>
    </xf>
    <xf numFmtId="0" fontId="45" fillId="0" borderId="1" xfId="10" applyBorder="1">
      <alignment vertical="top"/>
    </xf>
    <xf numFmtId="39" fontId="43" fillId="0" borderId="1" xfId="10" applyNumberFormat="1" applyFont="1" applyBorder="1" applyAlignment="1">
      <alignment horizontal="right" vertical="top"/>
    </xf>
    <xf numFmtId="39" fontId="43" fillId="0" borderId="6" xfId="10" applyNumberFormat="1" applyFont="1" applyBorder="1" applyAlignment="1">
      <alignment horizontal="right" vertical="top"/>
    </xf>
    <xf numFmtId="0" fontId="40" fillId="0" borderId="36" xfId="8" applyFont="1" applyFill="1" applyBorder="1" applyAlignment="1">
      <alignment horizontal="center"/>
    </xf>
    <xf numFmtId="0" fontId="46" fillId="0" borderId="0" xfId="10" applyFont="1" applyAlignment="1">
      <alignment horizontal="right" vertical="top"/>
    </xf>
    <xf numFmtId="0" fontId="12" fillId="0" borderId="0" xfId="0" applyFont="1" applyAlignment="1">
      <alignment horizontal="right"/>
    </xf>
    <xf numFmtId="0" fontId="36" fillId="0" borderId="0" xfId="5" applyFill="1"/>
    <xf numFmtId="0" fontId="29" fillId="0" borderId="0" xfId="5" applyFont="1" applyFill="1"/>
    <xf numFmtId="0" fontId="53" fillId="0" borderId="34" xfId="5" applyFont="1" applyBorder="1" applyAlignment="1">
      <alignment horizontal="centerContinuous" vertical="center" wrapText="1"/>
    </xf>
    <xf numFmtId="0" fontId="53" fillId="3" borderId="3" xfId="5" applyFont="1" applyFill="1" applyBorder="1" applyAlignment="1">
      <alignment horizontal="center" vertical="center" wrapText="1"/>
    </xf>
    <xf numFmtId="0" fontId="53" fillId="0" borderId="23" xfId="5" applyFont="1" applyBorder="1" applyAlignment="1">
      <alignment horizontal="center" vertical="center" wrapText="1"/>
    </xf>
    <xf numFmtId="0" fontId="53" fillId="0" borderId="28" xfId="5" applyFont="1" applyBorder="1" applyAlignment="1">
      <alignment horizontal="center" vertical="center" wrapText="1"/>
    </xf>
    <xf numFmtId="0" fontId="53" fillId="4" borderId="3" xfId="5" applyFont="1" applyFill="1" applyBorder="1" applyAlignment="1">
      <alignment horizontal="center" vertical="center" wrapText="1"/>
    </xf>
    <xf numFmtId="0" fontId="53" fillId="0" borderId="53" xfId="5" applyFont="1" applyBorder="1" applyAlignment="1">
      <alignment horizontal="centerContinuous" vertical="center" wrapText="1"/>
    </xf>
    <xf numFmtId="0" fontId="53" fillId="5" borderId="3" xfId="5" applyFont="1" applyFill="1" applyBorder="1" applyAlignment="1">
      <alignment horizontal="centerContinuous" vertical="center" wrapText="1"/>
    </xf>
    <xf numFmtId="0" fontId="53" fillId="0" borderId="23" xfId="5" applyFont="1" applyBorder="1" applyAlignment="1">
      <alignment horizontal="centerContinuous" vertical="center" wrapText="1"/>
    </xf>
    <xf numFmtId="0" fontId="53" fillId="0" borderId="54" xfId="5" applyFont="1" applyFill="1" applyBorder="1" applyAlignment="1">
      <alignment horizontal="centerContinuous" vertical="center" wrapText="1"/>
    </xf>
    <xf numFmtId="0" fontId="53" fillId="0" borderId="55" xfId="5" applyFont="1" applyFill="1" applyBorder="1" applyAlignment="1">
      <alignment horizontal="center" vertical="center" wrapText="1"/>
    </xf>
    <xf numFmtId="0" fontId="53" fillId="4" borderId="3" xfId="5" applyFont="1" applyFill="1" applyBorder="1" applyAlignment="1">
      <alignment horizontal="centerContinuous" vertical="center" wrapText="1"/>
    </xf>
    <xf numFmtId="0" fontId="53" fillId="0" borderId="23" xfId="5" applyFont="1" applyFill="1" applyBorder="1" applyAlignment="1">
      <alignment horizontal="center" vertical="center" wrapText="1"/>
    </xf>
    <xf numFmtId="0" fontId="53" fillId="0" borderId="28" xfId="5" applyFont="1" applyFill="1" applyBorder="1" applyAlignment="1">
      <alignment horizontal="center" vertical="center" wrapText="1"/>
    </xf>
    <xf numFmtId="0" fontId="53" fillId="0" borderId="53" xfId="5" applyFont="1" applyFill="1" applyBorder="1" applyAlignment="1">
      <alignment horizontal="center" vertical="center" wrapText="1"/>
    </xf>
    <xf numFmtId="0" fontId="53" fillId="0" borderId="55" xfId="5" applyFont="1" applyBorder="1" applyAlignment="1">
      <alignment horizontal="centerContinuous" vertical="center" wrapText="1"/>
    </xf>
    <xf numFmtId="0" fontId="53" fillId="0" borderId="34" xfId="5" applyFont="1" applyBorder="1" applyAlignment="1">
      <alignment horizontal="center" vertical="center" wrapText="1"/>
    </xf>
    <xf numFmtId="0" fontId="53" fillId="5" borderId="3" xfId="5" applyFont="1" applyFill="1" applyBorder="1" applyAlignment="1">
      <alignment horizontal="center" vertical="center" wrapText="1"/>
    </xf>
    <xf numFmtId="0" fontId="36" fillId="0" borderId="3" xfId="5" applyBorder="1"/>
    <xf numFmtId="0" fontId="36" fillId="0" borderId="56" xfId="5" applyBorder="1"/>
    <xf numFmtId="41" fontId="53" fillId="0" borderId="34" xfId="5" applyNumberFormat="1" applyFont="1" applyBorder="1"/>
    <xf numFmtId="43" fontId="53" fillId="3" borderId="3" xfId="5" applyNumberFormat="1" applyFont="1" applyFill="1" applyBorder="1"/>
    <xf numFmtId="43" fontId="53" fillId="0" borderId="23" xfId="5" applyNumberFormat="1" applyFont="1" applyBorder="1"/>
    <xf numFmtId="41" fontId="53" fillId="0" borderId="28" xfId="5" applyNumberFormat="1" applyFont="1" applyBorder="1"/>
    <xf numFmtId="41" fontId="53" fillId="0" borderId="54" xfId="5" applyNumberFormat="1" applyFont="1" applyFill="1" applyBorder="1"/>
    <xf numFmtId="43" fontId="53" fillId="0" borderId="55" xfId="5" applyNumberFormat="1" applyFont="1" applyFill="1" applyBorder="1"/>
    <xf numFmtId="43" fontId="53" fillId="0" borderId="23" xfId="5" applyNumberFormat="1" applyFont="1" applyFill="1" applyBorder="1"/>
    <xf numFmtId="43" fontId="53" fillId="5" borderId="3" xfId="5" applyNumberFormat="1" applyFont="1" applyFill="1" applyBorder="1"/>
    <xf numFmtId="43" fontId="53" fillId="0" borderId="53" xfId="5" applyNumberFormat="1" applyFont="1" applyFill="1" applyBorder="1"/>
    <xf numFmtId="2" fontId="36" fillId="0" borderId="0" xfId="5" applyNumberFormat="1"/>
    <xf numFmtId="43" fontId="53" fillId="0" borderId="28" xfId="5" applyNumberFormat="1" applyFont="1" applyFill="1" applyBorder="1"/>
    <xf numFmtId="0" fontId="29" fillId="0" borderId="23" xfId="5" applyFont="1" applyFill="1" applyBorder="1"/>
    <xf numFmtId="41" fontId="53" fillId="4" borderId="3" xfId="5" applyNumberFormat="1" applyFont="1" applyFill="1" applyBorder="1"/>
    <xf numFmtId="41" fontId="53" fillId="5" borderId="3" xfId="5" applyNumberFormat="1" applyFont="1" applyFill="1" applyBorder="1"/>
    <xf numFmtId="43" fontId="55" fillId="0" borderId="56" xfId="5" applyNumberFormat="1" applyFont="1" applyBorder="1"/>
    <xf numFmtId="0" fontId="29" fillId="0" borderId="0" xfId="5" applyFont="1" applyFill="1" applyBorder="1"/>
    <xf numFmtId="41" fontId="53" fillId="0" borderId="0" xfId="5" applyNumberFormat="1" applyFont="1" applyFill="1"/>
    <xf numFmtId="43" fontId="53" fillId="0" borderId="0" xfId="5" applyNumberFormat="1" applyFont="1" applyFill="1"/>
    <xf numFmtId="43" fontId="53" fillId="0" borderId="0" xfId="5" applyNumberFormat="1" applyFont="1" applyFill="1" applyBorder="1"/>
    <xf numFmtId="43" fontId="55" fillId="0" borderId="0" xfId="5" applyNumberFormat="1" applyFont="1" applyFill="1" applyBorder="1"/>
    <xf numFmtId="0" fontId="53" fillId="0" borderId="0" xfId="5" applyFont="1" applyFill="1"/>
    <xf numFmtId="0" fontId="3" fillId="0" borderId="0" xfId="11" applyFont="1" applyFill="1" applyAlignment="1">
      <alignment horizontal="center"/>
    </xf>
    <xf numFmtId="0" fontId="3" fillId="0" borderId="0" xfId="11" applyFont="1" applyFill="1"/>
    <xf numFmtId="22" fontId="36" fillId="0" borderId="0" xfId="5" applyNumberFormat="1" applyFill="1"/>
    <xf numFmtId="22" fontId="53" fillId="0" borderId="0" xfId="5" applyNumberFormat="1" applyFont="1" applyFill="1"/>
    <xf numFmtId="3" fontId="36" fillId="0" borderId="0" xfId="5" applyNumberFormat="1" applyFill="1"/>
    <xf numFmtId="0" fontId="29" fillId="0" borderId="0" xfId="5" applyFont="1" applyFill="1" applyAlignment="1">
      <alignment horizontal="right"/>
    </xf>
    <xf numFmtId="0" fontId="0" fillId="0" borderId="57" xfId="0" applyBorder="1"/>
    <xf numFmtId="0" fontId="6" fillId="0" borderId="57" xfId="0" applyFont="1" applyBorder="1"/>
    <xf numFmtId="0" fontId="13" fillId="0" borderId="0" xfId="0" applyFont="1" applyAlignment="1">
      <alignment horizontal="center"/>
    </xf>
    <xf numFmtId="0" fontId="57" fillId="0" borderId="0" xfId="0" applyFont="1"/>
    <xf numFmtId="0" fontId="5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0" fillId="0" borderId="2" xfId="8" applyFont="1" applyFill="1" applyBorder="1" applyAlignment="1">
      <alignment horizontal="center"/>
    </xf>
    <xf numFmtId="9" fontId="40" fillId="0" borderId="6" xfId="7" applyNumberFormat="1" applyFont="1" applyFill="1" applyBorder="1" applyAlignment="1">
      <alignment horizontal="center"/>
    </xf>
    <xf numFmtId="9" fontId="40" fillId="0" borderId="6" xfId="8" applyNumberFormat="1" applyFont="1" applyFill="1" applyBorder="1" applyAlignment="1">
      <alignment horizontal="center"/>
    </xf>
    <xf numFmtId="0" fontId="40" fillId="0" borderId="58" xfId="8" applyFont="1" applyFill="1" applyBorder="1" applyAlignment="1">
      <alignment horizontal="center"/>
    </xf>
    <xf numFmtId="0" fontId="40" fillId="0" borderId="41" xfId="8" applyFont="1" applyFill="1" applyBorder="1" applyAlignment="1">
      <alignment horizontal="center"/>
    </xf>
    <xf numFmtId="0" fontId="40" fillId="0" borderId="59" xfId="8" applyFont="1" applyFill="1" applyBorder="1" applyAlignment="1">
      <alignment horizontal="center"/>
    </xf>
    <xf numFmtId="0" fontId="40" fillId="0" borderId="3" xfId="8" applyFont="1" applyFill="1" applyBorder="1"/>
    <xf numFmtId="41" fontId="41" fillId="0" borderId="3" xfId="9" applyFont="1" applyFill="1" applyBorder="1"/>
    <xf numFmtId="41" fontId="41" fillId="0" borderId="3" xfId="9" applyFont="1" applyFill="1" applyBorder="1" applyAlignment="1"/>
    <xf numFmtId="0" fontId="40" fillId="0" borderId="3" xfId="8" applyFont="1" applyFill="1" applyBorder="1" applyAlignment="1">
      <alignment horizontal="center"/>
    </xf>
    <xf numFmtId="41" fontId="41" fillId="0" borderId="3" xfId="9" applyNumberFormat="1" applyFont="1" applyFill="1" applyBorder="1"/>
    <xf numFmtId="0" fontId="40" fillId="0" borderId="36" xfId="8" applyFont="1" applyFill="1" applyBorder="1"/>
    <xf numFmtId="41" fontId="40" fillId="0" borderId="36" xfId="9" applyFont="1" applyFill="1" applyBorder="1"/>
    <xf numFmtId="15" fontId="40" fillId="0" borderId="36" xfId="9" applyNumberFormat="1" applyFont="1" applyFill="1" applyBorder="1" applyAlignment="1"/>
    <xf numFmtId="41" fontId="40" fillId="0" borderId="36" xfId="8" applyNumberFormat="1" applyFont="1" applyFill="1" applyBorder="1"/>
    <xf numFmtId="0" fontId="40" fillId="0" borderId="0" xfId="8" applyFont="1" applyFill="1" applyBorder="1" applyAlignment="1">
      <alignment horizontal="center"/>
    </xf>
    <xf numFmtId="0" fontId="40" fillId="0" borderId="0" xfId="8" applyFont="1" applyFill="1" applyBorder="1"/>
    <xf numFmtId="41" fontId="40" fillId="0" borderId="0" xfId="9" applyFont="1" applyFill="1" applyBorder="1"/>
    <xf numFmtId="15" fontId="40" fillId="0" borderId="0" xfId="9" applyNumberFormat="1" applyFont="1" applyFill="1" applyBorder="1" applyAlignment="1"/>
    <xf numFmtId="41" fontId="40" fillId="0" borderId="0" xfId="8" applyNumberFormat="1" applyFont="1" applyFill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/>
    <xf numFmtId="0" fontId="19" fillId="0" borderId="0" xfId="0" applyFont="1" applyBorder="1" applyAlignment="1">
      <alignment horizontal="center"/>
    </xf>
    <xf numFmtId="41" fontId="41" fillId="0" borderId="0" xfId="9" applyFont="1" applyFill="1" applyBorder="1"/>
    <xf numFmtId="41" fontId="41" fillId="0" borderId="0" xfId="9" applyFont="1" applyFill="1" applyBorder="1" applyAlignment="1"/>
    <xf numFmtId="41" fontId="41" fillId="0" borderId="0" xfId="9" applyNumberFormat="1" applyFont="1" applyFill="1" applyBorder="1"/>
    <xf numFmtId="0" fontId="0" fillId="0" borderId="0" xfId="0" applyAlignment="1">
      <alignment horizontal="center"/>
    </xf>
    <xf numFmtId="15" fontId="14" fillId="0" borderId="2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"/>
    </xf>
    <xf numFmtId="43" fontId="0" fillId="0" borderId="0" xfId="0" applyNumberFormat="1" applyBorder="1"/>
    <xf numFmtId="0" fontId="2" fillId="0" borderId="0" xfId="11" applyFont="1" applyFill="1" applyAlignment="1">
      <alignment horizontal="center"/>
    </xf>
    <xf numFmtId="0" fontId="61" fillId="0" borderId="0" xfId="14" applyFill="1"/>
    <xf numFmtId="0" fontId="62" fillId="0" borderId="0" xfId="14" applyFont="1" applyFill="1" applyAlignment="1"/>
    <xf numFmtId="0" fontId="63" fillId="0" borderId="0" xfId="14" applyFont="1" applyFill="1" applyAlignment="1">
      <alignment vertical="center"/>
    </xf>
    <xf numFmtId="0" fontId="37" fillId="0" borderId="0" xfId="14" applyFont="1" applyFill="1" applyAlignment="1">
      <alignment vertical="center"/>
    </xf>
    <xf numFmtId="0" fontId="64" fillId="0" borderId="0" xfId="14" applyFont="1" applyFill="1"/>
    <xf numFmtId="0" fontId="37" fillId="0" borderId="0" xfId="14" applyFont="1" applyFill="1" applyAlignment="1"/>
    <xf numFmtId="0" fontId="61" fillId="0" borderId="60" xfId="14" applyFill="1" applyBorder="1"/>
    <xf numFmtId="0" fontId="64" fillId="0" borderId="60" xfId="14" applyFont="1" applyFill="1" applyBorder="1"/>
    <xf numFmtId="0" fontId="37" fillId="0" borderId="60" xfId="14" applyFont="1" applyFill="1" applyBorder="1" applyAlignment="1">
      <alignment horizontal="center"/>
    </xf>
    <xf numFmtId="0" fontId="37" fillId="0" borderId="0" xfId="14" applyFont="1" applyFill="1" applyAlignment="1">
      <alignment horizontal="center"/>
    </xf>
    <xf numFmtId="0" fontId="64" fillId="0" borderId="0" xfId="14" applyFont="1" applyFill="1" applyAlignment="1">
      <alignment vertical="top" wrapText="1"/>
    </xf>
    <xf numFmtId="0" fontId="64" fillId="0" borderId="0" xfId="14" applyFont="1" applyFill="1" applyAlignment="1"/>
    <xf numFmtId="0" fontId="64" fillId="0" borderId="66" xfId="14" applyFont="1" applyFill="1" applyBorder="1" applyAlignment="1">
      <alignment horizontal="center" vertical="center" wrapText="1"/>
    </xf>
    <xf numFmtId="0" fontId="64" fillId="0" borderId="11" xfId="14" applyFont="1" applyFill="1" applyBorder="1" applyAlignment="1">
      <alignment horizontal="center" vertical="center" wrapText="1"/>
    </xf>
    <xf numFmtId="0" fontId="64" fillId="0" borderId="15" xfId="14" applyFont="1" applyFill="1" applyBorder="1" applyAlignment="1">
      <alignment horizontal="center" vertical="center" wrapText="1"/>
    </xf>
    <xf numFmtId="0" fontId="64" fillId="0" borderId="15" xfId="14" applyFont="1" applyFill="1" applyBorder="1" applyAlignment="1">
      <alignment vertical="center" wrapText="1"/>
    </xf>
    <xf numFmtId="0" fontId="64" fillId="0" borderId="66" xfId="14" applyFont="1" applyFill="1" applyBorder="1" applyAlignment="1">
      <alignment vertical="center" wrapText="1"/>
    </xf>
    <xf numFmtId="0" fontId="64" fillId="0" borderId="66" xfId="14" applyFont="1" applyFill="1" applyBorder="1" applyAlignment="1">
      <alignment horizontal="justify" vertical="center" wrapText="1"/>
    </xf>
    <xf numFmtId="0" fontId="66" fillId="0" borderId="66" xfId="14" applyFont="1" applyFill="1" applyBorder="1" applyAlignment="1">
      <alignment vertical="center" wrapText="1"/>
    </xf>
    <xf numFmtId="0" fontId="67" fillId="0" borderId="15" xfId="14" applyFont="1" applyFill="1" applyBorder="1" applyAlignment="1">
      <alignment vertical="center" wrapText="1"/>
    </xf>
    <xf numFmtId="0" fontId="67" fillId="0" borderId="66" xfId="14" applyFont="1" applyFill="1" applyBorder="1" applyAlignment="1">
      <alignment vertical="center" wrapText="1"/>
    </xf>
    <xf numFmtId="0" fontId="68" fillId="0" borderId="66" xfId="14" applyFont="1" applyFill="1" applyBorder="1" applyAlignment="1">
      <alignment horizontal="justify" vertical="center" wrapText="1"/>
    </xf>
    <xf numFmtId="0" fontId="66" fillId="0" borderId="15" xfId="14" applyFont="1" applyFill="1" applyBorder="1" applyAlignment="1">
      <alignment vertical="center" wrapText="1"/>
    </xf>
    <xf numFmtId="0" fontId="64" fillId="0" borderId="63" xfId="14" applyFont="1" applyFill="1" applyBorder="1" applyAlignment="1">
      <alignment horizontal="justify" vertical="center" wrapText="1"/>
    </xf>
    <xf numFmtId="0" fontId="64" fillId="0" borderId="67" xfId="14" applyFont="1" applyFill="1" applyBorder="1" applyAlignment="1">
      <alignment vertical="center" wrapText="1"/>
    </xf>
    <xf numFmtId="0" fontId="64" fillId="0" borderId="68" xfId="14" quotePrefix="1" applyFont="1" applyFill="1" applyBorder="1" applyAlignment="1">
      <alignment horizontal="left" vertical="center" wrapText="1"/>
    </xf>
    <xf numFmtId="0" fontId="64" fillId="0" borderId="66" xfId="14" quotePrefix="1" applyFont="1" applyFill="1" applyBorder="1" applyAlignment="1">
      <alignment horizontal="left" vertical="center" wrapText="1"/>
    </xf>
    <xf numFmtId="0" fontId="70" fillId="0" borderId="0" xfId="16" applyFont="1" applyFill="1"/>
    <xf numFmtId="0" fontId="70" fillId="0" borderId="0" xfId="16" applyFont="1" applyFill="1" applyAlignment="1">
      <alignment horizontal="left"/>
    </xf>
    <xf numFmtId="0" fontId="70" fillId="0" borderId="0" xfId="16" applyFont="1" applyFill="1" applyAlignment="1">
      <alignment horizontal="right"/>
    </xf>
    <xf numFmtId="0" fontId="71" fillId="0" borderId="0" xfId="16" applyFont="1" applyFill="1" applyAlignment="1">
      <alignment horizontal="center" vertical="center" wrapText="1"/>
    </xf>
    <xf numFmtId="0" fontId="72" fillId="0" borderId="3" xfId="16" applyFont="1" applyFill="1" applyBorder="1" applyAlignment="1">
      <alignment horizontal="center" vertical="center" wrapText="1"/>
    </xf>
    <xf numFmtId="0" fontId="71" fillId="0" borderId="3" xfId="16" applyFont="1" applyFill="1" applyBorder="1" applyAlignment="1">
      <alignment horizontal="center" vertical="center" wrapText="1"/>
    </xf>
    <xf numFmtId="0" fontId="73" fillId="0" borderId="3" xfId="16" applyFont="1" applyFill="1" applyBorder="1" applyAlignment="1">
      <alignment horizontal="center" vertical="center" wrapText="1"/>
    </xf>
    <xf numFmtId="0" fontId="74" fillId="0" borderId="3" xfId="16" applyFont="1" applyFill="1" applyBorder="1" applyAlignment="1">
      <alignment horizontal="center" vertical="center" wrapText="1"/>
    </xf>
    <xf numFmtId="0" fontId="73" fillId="0" borderId="3" xfId="16" applyFont="1" applyFill="1" applyBorder="1" applyAlignment="1">
      <alignment horizontal="right" vertical="center" wrapText="1"/>
    </xf>
    <xf numFmtId="0" fontId="73" fillId="0" borderId="0" xfId="16" applyFont="1" applyFill="1" applyAlignment="1">
      <alignment horizontal="center" vertical="center" wrapText="1"/>
    </xf>
    <xf numFmtId="41" fontId="70" fillId="0" borderId="1" xfId="6" applyFont="1" applyFill="1" applyBorder="1" applyAlignment="1">
      <alignment vertical="top"/>
    </xf>
    <xf numFmtId="0" fontId="70" fillId="0" borderId="1" xfId="16" applyFont="1" applyFill="1" applyBorder="1" applyAlignment="1">
      <alignment vertical="center"/>
    </xf>
    <xf numFmtId="0" fontId="70" fillId="0" borderId="6" xfId="16" applyFont="1" applyFill="1" applyBorder="1" applyAlignment="1">
      <alignment horizontal="right"/>
    </xf>
    <xf numFmtId="41" fontId="70" fillId="0" borderId="0" xfId="6" applyFont="1" applyFill="1" applyAlignment="1">
      <alignment horizontal="right" vertical="top"/>
    </xf>
    <xf numFmtId="41" fontId="70" fillId="0" borderId="0" xfId="6" applyFont="1" applyFill="1" applyAlignment="1">
      <alignment vertical="top"/>
    </xf>
    <xf numFmtId="0" fontId="70" fillId="0" borderId="3" xfId="16" applyFont="1" applyFill="1" applyBorder="1" applyAlignment="1">
      <alignment horizontal="right"/>
    </xf>
    <xf numFmtId="41" fontId="70" fillId="0" borderId="6" xfId="6" applyFont="1" applyFill="1" applyBorder="1" applyAlignment="1">
      <alignment vertical="top"/>
    </xf>
    <xf numFmtId="0" fontId="70" fillId="0" borderId="6" xfId="16" applyFont="1" applyFill="1" applyBorder="1" applyAlignment="1">
      <alignment vertical="center"/>
    </xf>
    <xf numFmtId="41" fontId="70" fillId="0" borderId="3" xfId="6" applyFont="1" applyFill="1" applyBorder="1" applyAlignment="1">
      <alignment horizontal="right" vertical="top"/>
    </xf>
    <xf numFmtId="41" fontId="70" fillId="0" borderId="2" xfId="6" applyFont="1" applyFill="1" applyBorder="1" applyAlignment="1">
      <alignment vertical="top"/>
    </xf>
    <xf numFmtId="0" fontId="70" fillId="0" borderId="2" xfId="16" applyFont="1" applyFill="1" applyBorder="1" applyAlignment="1">
      <alignment vertical="center"/>
    </xf>
    <xf numFmtId="3" fontId="70" fillId="0" borderId="0" xfId="6" applyNumberFormat="1" applyFont="1" applyFill="1" applyBorder="1" applyAlignment="1">
      <alignment vertical="top"/>
    </xf>
    <xf numFmtId="3" fontId="70" fillId="0" borderId="0" xfId="16" applyNumberFormat="1" applyFont="1" applyFill="1"/>
    <xf numFmtId="0" fontId="75" fillId="0" borderId="0" xfId="16" applyFont="1" applyFill="1" applyAlignment="1">
      <alignment horizontal="left"/>
    </xf>
    <xf numFmtId="0" fontId="75" fillId="0" borderId="0" xfId="16" applyFont="1" applyFill="1"/>
    <xf numFmtId="0" fontId="75" fillId="0" borderId="0" xfId="16" applyFont="1" applyFill="1" applyAlignment="1">
      <alignment horizontal="right"/>
    </xf>
    <xf numFmtId="0" fontId="70" fillId="0" borderId="0" xfId="16" applyFont="1" applyFill="1" applyBorder="1"/>
    <xf numFmtId="0" fontId="77" fillId="0" borderId="0" xfId="14" applyFont="1"/>
    <xf numFmtId="0" fontId="78" fillId="0" borderId="0" xfId="14" applyFont="1" applyAlignment="1">
      <alignment horizontal="center" vertical="center" wrapText="1"/>
    </xf>
    <xf numFmtId="0" fontId="79" fillId="0" borderId="3" xfId="14" applyFont="1" applyBorder="1" applyAlignment="1">
      <alignment horizontal="center" vertical="center" wrapText="1"/>
    </xf>
    <xf numFmtId="0" fontId="78" fillId="0" borderId="3" xfId="14" applyFont="1" applyBorder="1" applyAlignment="1">
      <alignment horizontal="center" vertical="center" wrapText="1"/>
    </xf>
    <xf numFmtId="0" fontId="79" fillId="6" borderId="2" xfId="14" applyFont="1" applyFill="1" applyBorder="1" applyAlignment="1">
      <alignment horizontal="center" vertical="center" wrapText="1"/>
    </xf>
    <xf numFmtId="0" fontId="79" fillId="6" borderId="3" xfId="14" applyFont="1" applyFill="1" applyBorder="1" applyAlignment="1">
      <alignment horizontal="center" vertical="center" wrapText="1"/>
    </xf>
    <xf numFmtId="0" fontId="79" fillId="6" borderId="6" xfId="14" applyFont="1" applyFill="1" applyBorder="1" applyAlignment="1">
      <alignment horizontal="center" vertical="center" wrapText="1"/>
    </xf>
    <xf numFmtId="0" fontId="79" fillId="0" borderId="0" xfId="14" applyFont="1" applyAlignment="1">
      <alignment horizontal="center" vertical="center" wrapText="1"/>
    </xf>
    <xf numFmtId="0" fontId="79" fillId="0" borderId="1" xfId="14" applyFont="1" applyBorder="1" applyAlignment="1">
      <alignment horizontal="center" vertical="center" wrapText="1"/>
    </xf>
    <xf numFmtId="0" fontId="79" fillId="0" borderId="2" xfId="14" applyFont="1" applyBorder="1" applyAlignment="1">
      <alignment horizontal="center" vertical="center" wrapText="1"/>
    </xf>
    <xf numFmtId="0" fontId="79" fillId="7" borderId="3" xfId="14" applyFont="1" applyFill="1" applyBorder="1" applyAlignment="1">
      <alignment horizontal="center" vertical="center" wrapText="1"/>
    </xf>
    <xf numFmtId="0" fontId="80" fillId="7" borderId="3" xfId="14" applyFont="1" applyFill="1" applyBorder="1" applyAlignment="1">
      <alignment horizontal="left" vertical="center" wrapText="1"/>
    </xf>
    <xf numFmtId="0" fontId="81" fillId="0" borderId="3" xfId="14" applyFont="1" applyBorder="1" applyAlignment="1">
      <alignment horizontal="left" vertical="top" wrapText="1"/>
    </xf>
    <xf numFmtId="0" fontId="79" fillId="2" borderId="3" xfId="14" applyFont="1" applyFill="1" applyBorder="1" applyAlignment="1">
      <alignment horizontal="center" vertical="center" wrapText="1"/>
    </xf>
    <xf numFmtId="0" fontId="81" fillId="2" borderId="3" xfId="14" applyFont="1" applyFill="1" applyBorder="1" applyAlignment="1">
      <alignment horizontal="left" vertical="top" wrapText="1"/>
    </xf>
    <xf numFmtId="0" fontId="79" fillId="2" borderId="0" xfId="14" applyFont="1" applyFill="1" applyAlignment="1">
      <alignment horizontal="center" vertical="center" wrapText="1"/>
    </xf>
    <xf numFmtId="164" fontId="77" fillId="0" borderId="0" xfId="17" applyNumberFormat="1" applyFont="1"/>
    <xf numFmtId="0" fontId="78" fillId="0" borderId="0" xfId="14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70" fillId="0" borderId="6" xfId="17" applyNumberFormat="1" applyFont="1" applyFill="1" applyBorder="1" applyAlignment="1">
      <alignment horizontal="right" vertical="center"/>
    </xf>
    <xf numFmtId="0" fontId="82" fillId="0" borderId="0" xfId="16" applyFont="1" applyFill="1"/>
    <xf numFmtId="0" fontId="42" fillId="0" borderId="0" xfId="14" applyFont="1" applyFill="1"/>
    <xf numFmtId="4" fontId="77" fillId="0" borderId="3" xfId="17" applyNumberFormat="1" applyFont="1" applyBorder="1" applyAlignment="1">
      <alignment horizontal="right" vertical="center" wrapText="1"/>
    </xf>
    <xf numFmtId="0" fontId="42" fillId="0" borderId="0" xfId="14" applyFont="1" applyFill="1" applyAlignment="1">
      <alignment horizontal="center" vertical="center"/>
    </xf>
    <xf numFmtId="0" fontId="54" fillId="0" borderId="0" xfId="14" applyFont="1" applyFill="1" applyAlignment="1"/>
    <xf numFmtId="0" fontId="61" fillId="0" borderId="0" xfId="14" applyFill="1" applyAlignment="1"/>
    <xf numFmtId="0" fontId="5" fillId="0" borderId="3" xfId="0" quotePrefix="1" applyFont="1" applyBorder="1" applyAlignment="1">
      <alignment horizontal="center"/>
    </xf>
    <xf numFmtId="0" fontId="78" fillId="0" borderId="3" xfId="14" applyFont="1" applyFill="1" applyBorder="1" applyAlignment="1">
      <alignment horizontal="center"/>
    </xf>
    <xf numFmtId="0" fontId="20" fillId="0" borderId="0" xfId="8" applyFill="1"/>
    <xf numFmtId="0" fontId="20" fillId="0" borderId="3" xfId="8" applyFill="1" applyBorder="1" applyAlignment="1">
      <alignment horizontal="center"/>
    </xf>
    <xf numFmtId="0" fontId="20" fillId="0" borderId="3" xfId="8" applyFill="1" applyBorder="1"/>
    <xf numFmtId="0" fontId="20" fillId="8" borderId="3" xfId="8" applyFill="1" applyBorder="1"/>
    <xf numFmtId="0" fontId="1" fillId="0" borderId="0" xfId="11" applyFont="1" applyFill="1" applyAlignment="1">
      <alignment horizontal="center"/>
    </xf>
    <xf numFmtId="0" fontId="33" fillId="0" borderId="0" xfId="2" applyFont="1" applyBorder="1" applyAlignment="1">
      <alignment horizontal="left" vertical="top" wrapText="1"/>
    </xf>
    <xf numFmtId="39" fontId="33" fillId="0" borderId="9" xfId="2" applyNumberFormat="1" applyFont="1" applyBorder="1" applyAlignment="1">
      <alignment horizontal="right" vertical="top"/>
    </xf>
    <xf numFmtId="39" fontId="33" fillId="0" borderId="14" xfId="2" applyNumberFormat="1" applyFont="1" applyBorder="1" applyAlignment="1">
      <alignment horizontal="right" vertical="top"/>
    </xf>
    <xf numFmtId="0" fontId="13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33" fillId="0" borderId="0" xfId="10" applyFont="1" applyAlignment="1">
      <alignment horizontal="left" vertical="top"/>
    </xf>
    <xf numFmtId="0" fontId="34" fillId="0" borderId="0" xfId="2" applyFont="1" applyBorder="1" applyAlignment="1">
      <alignment vertical="top" wrapText="1"/>
    </xf>
    <xf numFmtId="0" fontId="21" fillId="0" borderId="0" xfId="0" applyFont="1" applyAlignment="1">
      <alignment vertical="center"/>
    </xf>
    <xf numFmtId="39" fontId="33" fillId="0" borderId="9" xfId="2" applyNumberFormat="1" applyFont="1" applyBorder="1" applyAlignment="1">
      <alignment vertical="top"/>
    </xf>
    <xf numFmtId="0" fontId="60" fillId="0" borderId="0" xfId="10" applyFont="1" applyBorder="1" applyAlignment="1">
      <alignment vertical="top" wrapText="1"/>
    </xf>
    <xf numFmtId="0" fontId="33" fillId="0" borderId="0" xfId="10" applyFont="1" applyBorder="1" applyAlignment="1">
      <alignment vertical="top" wrapText="1"/>
    </xf>
    <xf numFmtId="0" fontId="43" fillId="0" borderId="0" xfId="10" applyFont="1" applyBorder="1" applyAlignment="1">
      <alignment vertical="top" wrapText="1" readingOrder="1"/>
    </xf>
    <xf numFmtId="39" fontId="33" fillId="0" borderId="23" xfId="2" applyNumberFormat="1" applyFont="1" applyBorder="1">
      <alignment vertical="top"/>
    </xf>
    <xf numFmtId="0" fontId="33" fillId="0" borderId="34" xfId="2" applyFont="1" applyBorder="1">
      <alignment vertical="top"/>
    </xf>
    <xf numFmtId="39" fontId="33" fillId="0" borderId="3" xfId="2" applyNumberFormat="1" applyFont="1" applyBorder="1">
      <alignment vertical="top"/>
    </xf>
    <xf numFmtId="0" fontId="59" fillId="0" borderId="0" xfId="0" applyFont="1" applyAlignment="1"/>
    <xf numFmtId="0" fontId="13" fillId="0" borderId="0" xfId="0" applyFont="1" applyAlignment="1"/>
    <xf numFmtId="0" fontId="5" fillId="0" borderId="3" xfId="0" quotePrefix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85" fillId="0" borderId="2" xfId="0" applyFont="1" applyBorder="1" applyAlignment="1">
      <alignment vertical="center"/>
    </xf>
    <xf numFmtId="41" fontId="7" fillId="0" borderId="3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85" fillId="0" borderId="3" xfId="0" applyFont="1" applyFill="1" applyBorder="1" applyAlignment="1">
      <alignment vertical="center"/>
    </xf>
    <xf numFmtId="0" fontId="85" fillId="0" borderId="3" xfId="0" quotePrefix="1" applyFont="1" applyFill="1" applyBorder="1" applyAlignment="1">
      <alignment vertical="center"/>
    </xf>
    <xf numFmtId="0" fontId="0" fillId="0" borderId="3" xfId="0" quotePrefix="1" applyBorder="1" applyAlignment="1">
      <alignment vertical="center"/>
    </xf>
    <xf numFmtId="41" fontId="0" fillId="0" borderId="3" xfId="1" applyFont="1" applyBorder="1" applyAlignment="1">
      <alignment vertical="center"/>
    </xf>
    <xf numFmtId="0" fontId="5" fillId="0" borderId="0" xfId="0" applyFont="1" applyAlignment="1">
      <alignment vertical="center"/>
    </xf>
    <xf numFmtId="42" fontId="0" fillId="0" borderId="3" xfId="1" quotePrefix="1" applyNumberFormat="1" applyFont="1" applyBorder="1" applyAlignment="1">
      <alignment vertical="center"/>
    </xf>
    <xf numFmtId="41" fontId="5" fillId="0" borderId="3" xfId="1" applyFont="1" applyBorder="1" applyAlignment="1">
      <alignment vertical="center"/>
    </xf>
    <xf numFmtId="0" fontId="85" fillId="0" borderId="3" xfId="0" quotePrefix="1" applyFont="1" applyFill="1" applyBorder="1" applyAlignment="1">
      <alignment vertical="center" wrapText="1"/>
    </xf>
    <xf numFmtId="42" fontId="0" fillId="0" borderId="3" xfId="0" quotePrefix="1" applyNumberFormat="1" applyBorder="1" applyAlignment="1">
      <alignment vertical="center"/>
    </xf>
    <xf numFmtId="0" fontId="5" fillId="0" borderId="3" xfId="0" quotePrefix="1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42" fontId="0" fillId="0" borderId="3" xfId="0" applyNumberFormat="1" applyBorder="1" applyAlignment="1">
      <alignment vertical="center"/>
    </xf>
    <xf numFmtId="42" fontId="7" fillId="0" borderId="3" xfId="0" quotePrefix="1" applyNumberFormat="1" applyFont="1" applyBorder="1" applyAlignment="1">
      <alignment vertical="center"/>
    </xf>
    <xf numFmtId="0" fontId="84" fillId="0" borderId="0" xfId="0" applyFont="1" applyAlignment="1"/>
    <xf numFmtId="0" fontId="56" fillId="0" borderId="0" xfId="0" applyFont="1" applyBorder="1" applyAlignment="1"/>
    <xf numFmtId="42" fontId="0" fillId="0" borderId="1" xfId="3" applyNumberFormat="1" applyFont="1" applyBorder="1"/>
    <xf numFmtId="42" fontId="5" fillId="0" borderId="1" xfId="3" applyNumberFormat="1" applyFont="1" applyBorder="1" applyAlignment="1">
      <alignment horizontal="right"/>
    </xf>
    <xf numFmtId="42" fontId="0" fillId="0" borderId="6" xfId="3" applyNumberFormat="1" applyFont="1" applyBorder="1"/>
    <xf numFmtId="42" fontId="0" fillId="0" borderId="57" xfId="3" applyNumberFormat="1" applyFont="1" applyBorder="1"/>
    <xf numFmtId="0" fontId="6" fillId="0" borderId="1" xfId="0" applyFont="1" applyBorder="1" applyAlignment="1">
      <alignment vertical="center"/>
    </xf>
    <xf numFmtId="42" fontId="5" fillId="0" borderId="1" xfId="3" applyNumberFormat="1" applyFont="1" applyBorder="1" applyAlignment="1">
      <alignment vertical="center"/>
    </xf>
    <xf numFmtId="17" fontId="5" fillId="0" borderId="1" xfId="0" quotePrefix="1" applyNumberFormat="1" applyFont="1" applyBorder="1" applyAlignment="1">
      <alignment vertical="center" wrapText="1"/>
    </xf>
    <xf numFmtId="42" fontId="0" fillId="0" borderId="1" xfId="3" applyNumberFormat="1" applyFont="1" applyBorder="1" applyAlignment="1">
      <alignment vertical="center"/>
    </xf>
    <xf numFmtId="17" fontId="6" fillId="0" borderId="1" xfId="0" quotePrefix="1" applyNumberFormat="1" applyFont="1" applyBorder="1" applyAlignment="1">
      <alignment vertical="center"/>
    </xf>
    <xf numFmtId="0" fontId="14" fillId="0" borderId="2" xfId="0" applyFont="1" applyBorder="1" applyAlignment="1">
      <alignment horizontal="right"/>
    </xf>
    <xf numFmtId="0" fontId="33" fillId="0" borderId="0" xfId="2" applyFont="1" applyBorder="1" applyAlignment="1">
      <alignment horizontal="left" vertical="top" wrapText="1"/>
    </xf>
    <xf numFmtId="39" fontId="33" fillId="0" borderId="9" xfId="2" applyNumberFormat="1" applyFont="1" applyBorder="1" applyAlignment="1">
      <alignment horizontal="right" vertical="top"/>
    </xf>
    <xf numFmtId="39" fontId="33" fillId="0" borderId="14" xfId="2" applyNumberFormat="1" applyFont="1" applyBorder="1" applyAlignment="1">
      <alignment horizontal="right" vertical="top"/>
    </xf>
    <xf numFmtId="39" fontId="33" fillId="0" borderId="0" xfId="2" applyNumberFormat="1" applyFont="1" applyBorder="1" applyAlignment="1">
      <alignment horizontal="right" vertical="top"/>
    </xf>
    <xf numFmtId="1" fontId="33" fillId="0" borderId="14" xfId="2" applyNumberFormat="1" applyFont="1" applyBorder="1" applyAlignment="1">
      <alignment vertical="top"/>
    </xf>
    <xf numFmtId="0" fontId="60" fillId="0" borderId="0" xfId="10" applyFont="1" applyBorder="1" applyAlignment="1">
      <alignment horizontal="center" vertical="top" wrapText="1"/>
    </xf>
    <xf numFmtId="0" fontId="33" fillId="0" borderId="27" xfId="10" applyFont="1" applyBorder="1" applyAlignment="1">
      <alignment horizontal="center" vertical="top" wrapText="1" readingOrder="1"/>
    </xf>
    <xf numFmtId="0" fontId="43" fillId="0" borderId="27" xfId="10" applyFont="1" applyBorder="1" applyAlignment="1">
      <alignment horizontal="center" vertical="top" wrapText="1" readingOrder="1"/>
    </xf>
    <xf numFmtId="0" fontId="45" fillId="0" borderId="0" xfId="10" applyFont="1" applyAlignment="1">
      <alignment horizontal="left" vertical="top" wrapText="1" readingOrder="1"/>
    </xf>
    <xf numFmtId="0" fontId="43" fillId="0" borderId="0" xfId="10" applyFont="1" applyAlignment="1">
      <alignment horizontal="right" vertical="top" wrapText="1" readingOrder="1"/>
    </xf>
    <xf numFmtId="0" fontId="51" fillId="0" borderId="0" xfId="10" applyFont="1" applyAlignment="1">
      <alignment horizontal="left" vertical="top" wrapText="1" readingOrder="1"/>
    </xf>
    <xf numFmtId="0" fontId="33" fillId="0" borderId="0" xfId="10" applyFont="1" applyBorder="1" applyAlignment="1">
      <alignment horizontal="center" vertical="top" wrapText="1"/>
    </xf>
    <xf numFmtId="0" fontId="46" fillId="0" borderId="0" xfId="10" applyFont="1" applyAlignment="1">
      <alignment horizontal="right" vertical="top"/>
    </xf>
    <xf numFmtId="0" fontId="44" fillId="0" borderId="27" xfId="10" applyFont="1" applyBorder="1" applyAlignment="1">
      <alignment horizontal="right" vertical="top" wrapText="1"/>
    </xf>
    <xf numFmtId="0" fontId="44" fillId="0" borderId="39" xfId="10" applyFont="1" applyBorder="1" applyAlignment="1">
      <alignment horizontal="right" vertical="top" wrapText="1"/>
    </xf>
    <xf numFmtId="39" fontId="43" fillId="0" borderId="38" xfId="10" applyNumberFormat="1" applyFont="1" applyBorder="1" applyAlignment="1">
      <alignment horizontal="right" vertical="top"/>
    </xf>
    <xf numFmtId="39" fontId="43" fillId="0" borderId="39" xfId="10" applyNumberFormat="1" applyFont="1" applyBorder="1" applyAlignment="1">
      <alignment horizontal="right" vertical="top"/>
    </xf>
    <xf numFmtId="39" fontId="43" fillId="0" borderId="27" xfId="10" applyNumberFormat="1" applyFont="1" applyBorder="1" applyAlignment="1">
      <alignment horizontal="right" vertical="top"/>
    </xf>
    <xf numFmtId="0" fontId="34" fillId="0" borderId="35" xfId="10" applyFont="1" applyBorder="1" applyAlignment="1">
      <alignment horizontal="center" vertical="top" wrapText="1" readingOrder="1"/>
    </xf>
    <xf numFmtId="0" fontId="44" fillId="0" borderId="37" xfId="10" applyFont="1" applyBorder="1" applyAlignment="1">
      <alignment horizontal="center" vertical="top" wrapText="1" readingOrder="1"/>
    </xf>
    <xf numFmtId="0" fontId="44" fillId="0" borderId="9" xfId="10" applyFont="1" applyBorder="1" applyAlignment="1">
      <alignment horizontal="center" vertical="top" wrapText="1" readingOrder="1"/>
    </xf>
    <xf numFmtId="0" fontId="44" fillId="0" borderId="14" xfId="10" applyFont="1" applyBorder="1" applyAlignment="1">
      <alignment horizontal="center" vertical="top" wrapText="1" readingOrder="1"/>
    </xf>
    <xf numFmtId="0" fontId="44" fillId="0" borderId="38" xfId="10" applyFont="1" applyBorder="1" applyAlignment="1">
      <alignment horizontal="center" vertical="top" wrapText="1" readingOrder="1"/>
    </xf>
    <xf numFmtId="0" fontId="44" fillId="0" borderId="39" xfId="10" applyFont="1" applyBorder="1" applyAlignment="1">
      <alignment horizontal="center" vertical="top" wrapText="1" readingOrder="1"/>
    </xf>
    <xf numFmtId="39" fontId="43" fillId="0" borderId="9" xfId="10" applyNumberFormat="1" applyFont="1" applyBorder="1" applyAlignment="1">
      <alignment horizontal="right" vertical="top"/>
    </xf>
    <xf numFmtId="39" fontId="43" fillId="0" borderId="14" xfId="10" applyNumberFormat="1" applyFont="1" applyBorder="1" applyAlignment="1">
      <alignment horizontal="right" vertical="top"/>
    </xf>
    <xf numFmtId="0" fontId="44" fillId="0" borderId="0" xfId="10" applyFont="1" applyAlignment="1">
      <alignment horizontal="left" vertical="top" wrapText="1" readingOrder="1"/>
    </xf>
    <xf numFmtId="0" fontId="33" fillId="0" borderId="0" xfId="10" applyFont="1" applyAlignment="1">
      <alignment horizontal="left" vertical="top"/>
    </xf>
    <xf numFmtId="0" fontId="43" fillId="0" borderId="0" xfId="10" applyFont="1" applyAlignment="1">
      <alignment horizontal="left" vertical="top"/>
    </xf>
    <xf numFmtId="0" fontId="49" fillId="0" borderId="0" xfId="10" applyFont="1" applyAlignment="1">
      <alignment horizontal="center" vertical="top" wrapText="1" readingOrder="1"/>
    </xf>
    <xf numFmtId="0" fontId="48" fillId="0" borderId="0" xfId="10" applyFont="1" applyAlignment="1">
      <alignment horizontal="center" vertical="top" wrapText="1" readingOrder="1"/>
    </xf>
    <xf numFmtId="0" fontId="30" fillId="0" borderId="0" xfId="10" applyFont="1" applyAlignment="1">
      <alignment horizontal="center" vertical="top" wrapText="1" readingOrder="1"/>
    </xf>
    <xf numFmtId="0" fontId="33" fillId="0" borderId="0" xfId="10" applyFont="1" applyAlignment="1">
      <alignment horizontal="left" vertical="top" wrapText="1"/>
    </xf>
    <xf numFmtId="0" fontId="43" fillId="0" borderId="0" xfId="10" applyFont="1" applyAlignment="1">
      <alignment horizontal="left" vertical="top" wrapText="1"/>
    </xf>
    <xf numFmtId="0" fontId="43" fillId="0" borderId="0" xfId="10" applyFont="1" applyBorder="1" applyAlignment="1">
      <alignment horizontal="center" vertical="top" wrapText="1"/>
    </xf>
    <xf numFmtId="0" fontId="34" fillId="0" borderId="0" xfId="10" applyFont="1" applyBorder="1" applyAlignment="1">
      <alignment horizontal="center" vertical="top" wrapText="1"/>
    </xf>
    <xf numFmtId="0" fontId="44" fillId="0" borderId="0" xfId="10" applyFont="1" applyBorder="1" applyAlignment="1">
      <alignment horizontal="center" vertical="top" wrapText="1"/>
    </xf>
    <xf numFmtId="0" fontId="43" fillId="0" borderId="0" xfId="10" applyFont="1" applyBorder="1" applyAlignment="1">
      <alignment horizontal="left" vertical="top" wrapText="1"/>
    </xf>
    <xf numFmtId="0" fontId="43" fillId="0" borderId="14" xfId="10" applyFont="1" applyBorder="1" applyAlignment="1">
      <alignment horizontal="left" vertical="top" wrapText="1"/>
    </xf>
    <xf numFmtId="39" fontId="43" fillId="0" borderId="0" xfId="10" applyNumberFormat="1" applyFont="1" applyBorder="1" applyAlignment="1">
      <alignment horizontal="right" vertical="top"/>
    </xf>
    <xf numFmtId="0" fontId="44" fillId="0" borderId="0" xfId="10" applyFont="1" applyBorder="1" applyAlignment="1">
      <alignment horizontal="right" vertical="top" wrapText="1"/>
    </xf>
    <xf numFmtId="0" fontId="44" fillId="0" borderId="14" xfId="10" applyFont="1" applyBorder="1" applyAlignment="1">
      <alignment horizontal="right" vertical="top" wrapText="1"/>
    </xf>
    <xf numFmtId="0" fontId="44" fillId="0" borderId="0" xfId="10" applyFont="1" applyBorder="1" applyAlignment="1">
      <alignment horizontal="left" vertical="top" wrapText="1"/>
    </xf>
    <xf numFmtId="0" fontId="44" fillId="0" borderId="14" xfId="10" applyFont="1" applyBorder="1" applyAlignment="1">
      <alignment horizontal="left" vertical="top" wrapText="1"/>
    </xf>
    <xf numFmtId="0" fontId="44" fillId="0" borderId="36" xfId="10" applyFont="1" applyBorder="1" applyAlignment="1">
      <alignment horizontal="center" vertical="top" wrapText="1" readingOrder="1"/>
    </xf>
    <xf numFmtId="0" fontId="44" fillId="0" borderId="0" xfId="10" applyFont="1" applyBorder="1" applyAlignment="1">
      <alignment horizontal="center" vertical="top" wrapText="1" readingOrder="1"/>
    </xf>
    <xf numFmtId="0" fontId="44" fillId="0" borderId="27" xfId="10" applyFont="1" applyBorder="1" applyAlignment="1">
      <alignment horizontal="center" vertical="top" wrapText="1" readingOrder="1"/>
    </xf>
    <xf numFmtId="0" fontId="44" fillId="0" borderId="1" xfId="10" applyFont="1" applyBorder="1" applyAlignment="1">
      <alignment horizontal="center" vertical="top" wrapText="1" readingOrder="1"/>
    </xf>
    <xf numFmtId="0" fontId="33" fillId="0" borderId="0" xfId="10" applyFont="1" applyAlignment="1">
      <alignment horizontal="center" vertical="top" wrapText="1" readingOrder="1"/>
    </xf>
    <xf numFmtId="0" fontId="43" fillId="0" borderId="0" xfId="10" applyFont="1" applyAlignment="1">
      <alignment horizontal="center" vertical="top" wrapText="1" readingOrder="1"/>
    </xf>
    <xf numFmtId="0" fontId="34" fillId="0" borderId="0" xfId="2" applyFont="1" applyBorder="1" applyAlignment="1">
      <alignment horizontal="left" vertical="top" wrapText="1" readingOrder="1"/>
    </xf>
    <xf numFmtId="0" fontId="33" fillId="0" borderId="0" xfId="2" applyFont="1" applyBorder="1" applyAlignment="1">
      <alignment horizontal="left" vertical="top"/>
    </xf>
    <xf numFmtId="0" fontId="34" fillId="0" borderId="35" xfId="2" applyFont="1" applyBorder="1" applyAlignment="1">
      <alignment horizontal="center" vertical="top" wrapText="1" readingOrder="1"/>
    </xf>
    <xf numFmtId="0" fontId="34" fillId="0" borderId="37" xfId="2" applyFont="1" applyBorder="1" applyAlignment="1">
      <alignment horizontal="center" vertical="top" wrapText="1" readingOrder="1"/>
    </xf>
    <xf numFmtId="0" fontId="34" fillId="0" borderId="9" xfId="2" applyFont="1" applyBorder="1" applyAlignment="1">
      <alignment horizontal="center" vertical="top" wrapText="1" readingOrder="1"/>
    </xf>
    <xf numFmtId="0" fontId="34" fillId="0" borderId="14" xfId="2" applyFont="1" applyBorder="1" applyAlignment="1">
      <alignment horizontal="center" vertical="top" wrapText="1" readingOrder="1"/>
    </xf>
    <xf numFmtId="0" fontId="34" fillId="0" borderId="36" xfId="2" applyFont="1" applyBorder="1" applyAlignment="1">
      <alignment horizontal="center" vertical="top" wrapText="1" readingOrder="1"/>
    </xf>
    <xf numFmtId="0" fontId="34" fillId="0" borderId="0" xfId="2" applyFont="1" applyBorder="1" applyAlignment="1">
      <alignment horizontal="center" vertical="top" wrapText="1" readingOrder="1"/>
    </xf>
    <xf numFmtId="0" fontId="30" fillId="0" borderId="0" xfId="2" applyFont="1" applyAlignment="1">
      <alignment horizontal="center" vertical="top" wrapText="1" readingOrder="1"/>
    </xf>
    <xf numFmtId="0" fontId="31" fillId="0" borderId="0" xfId="2" applyFont="1" applyAlignment="1">
      <alignment horizontal="center" vertical="top" wrapText="1" readingOrder="1"/>
    </xf>
    <xf numFmtId="0" fontId="34" fillId="0" borderId="36" xfId="2" applyFont="1" applyBorder="1" applyAlignment="1">
      <alignment horizontal="left" vertical="top" wrapText="1" readingOrder="1"/>
    </xf>
    <xf numFmtId="0" fontId="33" fillId="0" borderId="36" xfId="2" applyFont="1" applyBorder="1" applyAlignment="1">
      <alignment horizontal="left" vertical="top" wrapText="1"/>
    </xf>
    <xf numFmtId="0" fontId="34" fillId="0" borderId="2" xfId="2" applyFont="1" applyBorder="1" applyAlignment="1">
      <alignment horizontal="center" vertical="top" wrapText="1" readingOrder="1"/>
    </xf>
    <xf numFmtId="0" fontId="34" fillId="0" borderId="1" xfId="2" applyFont="1" applyBorder="1" applyAlignment="1">
      <alignment horizontal="center" vertical="top" wrapText="1" readingOrder="1"/>
    </xf>
    <xf numFmtId="0" fontId="34" fillId="0" borderId="0" xfId="2" applyFont="1" applyBorder="1" applyAlignment="1">
      <alignment horizontal="left" vertical="top" wrapText="1"/>
    </xf>
    <xf numFmtId="39" fontId="33" fillId="0" borderId="45" xfId="2" applyNumberFormat="1" applyFont="1" applyBorder="1" applyAlignment="1">
      <alignment horizontal="right" vertical="top"/>
    </xf>
    <xf numFmtId="39" fontId="33" fillId="0" borderId="47" xfId="2" applyNumberFormat="1" applyFont="1" applyBorder="1" applyAlignment="1">
      <alignment horizontal="right" vertical="top"/>
    </xf>
    <xf numFmtId="39" fontId="33" fillId="0" borderId="46" xfId="2" applyNumberFormat="1" applyFont="1" applyBorder="1" applyAlignment="1">
      <alignment horizontal="right" vertical="top"/>
    </xf>
    <xf numFmtId="0" fontId="33" fillId="0" borderId="0" xfId="2" applyFont="1" applyBorder="1" applyAlignment="1">
      <alignment horizontal="left" vertical="top" wrapText="1"/>
    </xf>
    <xf numFmtId="39" fontId="33" fillId="0" borderId="9" xfId="2" applyNumberFormat="1" applyFont="1" applyBorder="1" applyAlignment="1">
      <alignment horizontal="right" vertical="top"/>
    </xf>
    <xf numFmtId="39" fontId="33" fillId="0" borderId="14" xfId="2" applyNumberFormat="1" applyFont="1" applyBorder="1" applyAlignment="1">
      <alignment horizontal="right" vertical="top"/>
    </xf>
    <xf numFmtId="39" fontId="33" fillId="0" borderId="0" xfId="2" applyNumberFormat="1" applyFont="1" applyBorder="1" applyAlignment="1">
      <alignment horizontal="right" vertical="top"/>
    </xf>
    <xf numFmtId="39" fontId="33" fillId="0" borderId="23" xfId="2" applyNumberFormat="1" applyFont="1" applyBorder="1" applyAlignment="1">
      <alignment horizontal="right" vertical="top"/>
    </xf>
    <xf numFmtId="39" fontId="33" fillId="0" borderId="34" xfId="2" applyNumberFormat="1" applyFont="1" applyBorder="1" applyAlignment="1">
      <alignment horizontal="right" vertical="top"/>
    </xf>
    <xf numFmtId="39" fontId="33" fillId="0" borderId="31" xfId="2" applyNumberFormat="1" applyFont="1" applyBorder="1" applyAlignment="1">
      <alignment horizontal="right" vertical="top"/>
    </xf>
    <xf numFmtId="0" fontId="33" fillId="0" borderId="14" xfId="2" applyFont="1" applyBorder="1" applyAlignment="1">
      <alignment horizontal="left" vertical="top" wrapText="1"/>
    </xf>
    <xf numFmtId="0" fontId="33" fillId="0" borderId="0" xfId="10" applyFont="1" applyBorder="1" applyAlignment="1">
      <alignment horizontal="center" vertical="top" wrapText="1" readingOrder="1"/>
    </xf>
    <xf numFmtId="0" fontId="43" fillId="0" borderId="0" xfId="10" applyFont="1" applyBorder="1" applyAlignment="1">
      <alignment horizontal="center" vertical="top" wrapText="1" readingOrder="1"/>
    </xf>
    <xf numFmtId="0" fontId="27" fillId="0" borderId="0" xfId="2" applyFont="1" applyAlignment="1">
      <alignment horizontal="left" vertical="top" wrapText="1" readingOrder="1"/>
    </xf>
    <xf numFmtId="0" fontId="33" fillId="0" borderId="0" xfId="2" applyFont="1" applyBorder="1" applyAlignment="1">
      <alignment horizontal="right" vertical="top" wrapText="1" readingOrder="1"/>
    </xf>
    <xf numFmtId="0" fontId="33" fillId="0" borderId="14" xfId="2" applyFont="1" applyBorder="1" applyAlignment="1">
      <alignment horizontal="right" vertical="top" wrapText="1" readingOrder="1"/>
    </xf>
    <xf numFmtId="0" fontId="33" fillId="0" borderId="27" xfId="2" applyFont="1" applyBorder="1" applyAlignment="1">
      <alignment horizontal="right" vertical="top" wrapText="1" readingOrder="1"/>
    </xf>
    <xf numFmtId="0" fontId="33" fillId="0" borderId="39" xfId="2" applyFont="1" applyBorder="1" applyAlignment="1">
      <alignment horizontal="right" vertical="top" wrapText="1" readingOrder="1"/>
    </xf>
    <xf numFmtId="0" fontId="35" fillId="0" borderId="27" xfId="2" applyFont="1" applyBorder="1" applyAlignment="1">
      <alignment horizontal="left" vertical="top" wrapText="1" readingOrder="1"/>
    </xf>
    <xf numFmtId="0" fontId="21" fillId="0" borderId="0" xfId="0" applyFont="1" applyAlignment="1">
      <alignment horizontal="center" vertical="center"/>
    </xf>
    <xf numFmtId="39" fontId="33" fillId="0" borderId="23" xfId="2" applyNumberFormat="1" applyFont="1" applyBorder="1" applyAlignment="1">
      <alignment horizontal="center" vertical="top"/>
    </xf>
    <xf numFmtId="0" fontId="33" fillId="0" borderId="31" xfId="2" applyFont="1" applyBorder="1" applyAlignment="1">
      <alignment horizontal="center" vertical="top"/>
    </xf>
    <xf numFmtId="0" fontId="33" fillId="0" borderId="34" xfId="2" applyFont="1" applyBorder="1" applyAlignment="1">
      <alignment horizontal="center" vertical="top"/>
    </xf>
    <xf numFmtId="39" fontId="33" fillId="0" borderId="23" xfId="2" applyNumberFormat="1" applyFont="1" applyBorder="1" applyAlignment="1">
      <alignment horizontal="right" vertical="center"/>
    </xf>
    <xf numFmtId="39" fontId="33" fillId="0" borderId="34" xfId="2" applyNumberFormat="1" applyFont="1" applyBorder="1" applyAlignment="1">
      <alignment horizontal="right" vertical="center"/>
    </xf>
    <xf numFmtId="0" fontId="46" fillId="0" borderId="0" xfId="2" applyFont="1" applyAlignment="1">
      <alignment horizontal="right" vertical="top"/>
    </xf>
    <xf numFmtId="0" fontId="34" fillId="0" borderId="27" xfId="2" applyFont="1" applyBorder="1" applyAlignment="1">
      <alignment horizontal="right" vertical="top" wrapText="1"/>
    </xf>
    <xf numFmtId="0" fontId="33" fillId="0" borderId="0" xfId="2" applyFont="1" applyBorder="1" applyAlignment="1">
      <alignment horizontal="center" vertical="top" wrapText="1"/>
    </xf>
    <xf numFmtId="0" fontId="33" fillId="0" borderId="14" xfId="2" applyFont="1" applyBorder="1" applyAlignment="1">
      <alignment horizontal="center" vertical="top" wrapText="1"/>
    </xf>
    <xf numFmtId="0" fontId="34" fillId="0" borderId="0" xfId="2" applyFont="1" applyBorder="1" applyAlignment="1">
      <alignment horizontal="center" vertical="top" wrapText="1"/>
    </xf>
    <xf numFmtId="0" fontId="34" fillId="0" borderId="14" xfId="2" applyFont="1" applyBorder="1" applyAlignment="1">
      <alignment horizontal="center" vertical="top" wrapText="1"/>
    </xf>
    <xf numFmtId="0" fontId="60" fillId="0" borderId="14" xfId="10" applyFont="1" applyBorder="1" applyAlignment="1">
      <alignment horizontal="center" vertical="top" wrapText="1"/>
    </xf>
    <xf numFmtId="0" fontId="33" fillId="0" borderId="39" xfId="10" applyFont="1" applyBorder="1" applyAlignment="1">
      <alignment horizontal="center" vertical="top" wrapText="1" readingOrder="1"/>
    </xf>
    <xf numFmtId="0" fontId="35" fillId="0" borderId="0" xfId="2" applyFont="1" applyAlignment="1">
      <alignment horizontal="left" vertical="top" wrapText="1" readingOrder="1"/>
    </xf>
    <xf numFmtId="0" fontId="33" fillId="0" borderId="0" xfId="2" applyFont="1" applyAlignment="1">
      <alignment horizontal="right" vertical="top" wrapText="1" readingOrder="1"/>
    </xf>
    <xf numFmtId="0" fontId="33" fillId="0" borderId="14" xfId="10" applyFont="1" applyBorder="1" applyAlignment="1">
      <alignment horizontal="center" vertical="top" wrapText="1"/>
    </xf>
    <xf numFmtId="0" fontId="33" fillId="0" borderId="27" xfId="2" applyFont="1" applyBorder="1" applyAlignment="1">
      <alignment horizontal="left" vertical="top" wrapText="1" readingOrder="1"/>
    </xf>
    <xf numFmtId="39" fontId="33" fillId="0" borderId="38" xfId="2" applyNumberFormat="1" applyFont="1" applyBorder="1" applyAlignment="1">
      <alignment horizontal="right" vertical="top"/>
    </xf>
    <xf numFmtId="39" fontId="33" fillId="0" borderId="39" xfId="2" applyNumberFormat="1" applyFont="1" applyBorder="1" applyAlignment="1">
      <alignment horizontal="right" vertical="top"/>
    </xf>
    <xf numFmtId="0" fontId="33" fillId="0" borderId="14" xfId="2" applyFont="1" applyBorder="1" applyAlignment="1">
      <alignment horizontal="left" vertical="top"/>
    </xf>
    <xf numFmtId="0" fontId="34" fillId="0" borderId="3" xfId="2" applyFont="1" applyBorder="1" applyAlignment="1">
      <alignment horizontal="center" vertical="top" wrapText="1" readingOrder="1"/>
    </xf>
    <xf numFmtId="0" fontId="34" fillId="0" borderId="23" xfId="2" applyFont="1" applyBorder="1" applyAlignment="1">
      <alignment horizontal="center" vertical="top" wrapText="1" readingOrder="1"/>
    </xf>
    <xf numFmtId="0" fontId="34" fillId="0" borderId="3" xfId="2" applyFont="1" applyBorder="1" applyAlignment="1">
      <alignment horizontal="center" vertical="top" wrapText="1"/>
    </xf>
    <xf numFmtId="0" fontId="32" fillId="0" borderId="0" xfId="2" applyFont="1" applyAlignment="1">
      <alignment horizontal="center" vertical="top" wrapText="1" readingOrder="1"/>
    </xf>
    <xf numFmtId="0" fontId="33" fillId="0" borderId="36" xfId="2" applyFont="1" applyBorder="1" applyAlignment="1">
      <alignment horizontal="left" vertical="top"/>
    </xf>
    <xf numFmtId="0" fontId="33" fillId="0" borderId="37" xfId="2" applyFont="1" applyBorder="1" applyAlignment="1">
      <alignment horizontal="left" vertical="top"/>
    </xf>
    <xf numFmtId="0" fontId="58" fillId="0" borderId="0" xfId="0" applyFont="1" applyAlignment="1">
      <alignment horizontal="right"/>
    </xf>
    <xf numFmtId="0" fontId="58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88" fillId="0" borderId="35" xfId="0" applyFont="1" applyBorder="1" applyAlignment="1">
      <alignment horizontal="center" vertical="center"/>
    </xf>
    <xf numFmtId="0" fontId="88" fillId="0" borderId="36" xfId="0" applyFont="1" applyBorder="1" applyAlignment="1">
      <alignment horizontal="center" vertical="center"/>
    </xf>
    <xf numFmtId="0" fontId="88" fillId="0" borderId="51" xfId="0" applyFont="1" applyBorder="1" applyAlignment="1">
      <alignment horizontal="center" vertical="center"/>
    </xf>
    <xf numFmtId="0" fontId="88" fillId="0" borderId="9" xfId="0" applyFont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8" fillId="0" borderId="69" xfId="0" applyFont="1" applyBorder="1" applyAlignment="1">
      <alignment horizontal="center" vertical="center"/>
    </xf>
    <xf numFmtId="0" fontId="88" fillId="0" borderId="38" xfId="0" applyFont="1" applyBorder="1" applyAlignment="1">
      <alignment horizontal="center" vertical="center"/>
    </xf>
    <xf numFmtId="0" fontId="88" fillId="0" borderId="27" xfId="0" applyFont="1" applyBorder="1" applyAlignment="1">
      <alignment horizontal="center" vertical="center"/>
    </xf>
    <xf numFmtId="0" fontId="88" fillId="0" borderId="70" xfId="0" applyFont="1" applyBorder="1" applyAlignment="1">
      <alignment horizontal="center" vertical="center"/>
    </xf>
    <xf numFmtId="0" fontId="29" fillId="0" borderId="0" xfId="5" applyFont="1" applyFill="1" applyAlignment="1">
      <alignment horizontal="center" vertical="center"/>
    </xf>
    <xf numFmtId="0" fontId="52" fillId="0" borderId="50" xfId="5" applyFont="1" applyBorder="1" applyAlignment="1">
      <alignment horizontal="center" vertical="center" wrapText="1"/>
    </xf>
    <xf numFmtId="0" fontId="52" fillId="0" borderId="31" xfId="5" applyFont="1" applyBorder="1" applyAlignment="1">
      <alignment horizontal="center" vertical="center" wrapText="1"/>
    </xf>
    <xf numFmtId="0" fontId="52" fillId="0" borderId="49" xfId="5" applyFont="1" applyBorder="1" applyAlignment="1">
      <alignment horizontal="center" vertical="center" wrapText="1"/>
    </xf>
    <xf numFmtId="0" fontId="52" fillId="0" borderId="51" xfId="5" applyFont="1" applyFill="1" applyBorder="1" applyAlignment="1">
      <alignment horizontal="center" vertical="center" wrapText="1"/>
    </xf>
    <xf numFmtId="0" fontId="52" fillId="0" borderId="52" xfId="5" applyFont="1" applyFill="1" applyBorder="1" applyAlignment="1">
      <alignment horizontal="center" vertical="center" wrapText="1"/>
    </xf>
    <xf numFmtId="0" fontId="29" fillId="0" borderId="3" xfId="5" applyFont="1" applyBorder="1" applyAlignment="1">
      <alignment horizontal="center" vertical="center"/>
    </xf>
    <xf numFmtId="0" fontId="29" fillId="0" borderId="35" xfId="5" applyFont="1" applyBorder="1" applyAlignment="1">
      <alignment horizontal="center" vertical="center" wrapText="1"/>
    </xf>
    <xf numFmtId="0" fontId="29" fillId="0" borderId="38" xfId="5" applyFont="1" applyBorder="1" applyAlignment="1">
      <alignment horizontal="center" vertical="center" wrapText="1"/>
    </xf>
    <xf numFmtId="0" fontId="29" fillId="0" borderId="48" xfId="5" applyFont="1" applyBorder="1" applyAlignment="1">
      <alignment horizontal="center" vertical="center" wrapText="1"/>
    </xf>
    <xf numFmtId="0" fontId="29" fillId="0" borderId="52" xfId="5" applyFont="1" applyBorder="1" applyAlignment="1">
      <alignment horizontal="center" vertical="center" wrapText="1"/>
    </xf>
    <xf numFmtId="0" fontId="52" fillId="0" borderId="50" xfId="5" applyFont="1" applyFill="1" applyBorder="1" applyAlignment="1">
      <alignment horizontal="center" vertical="center" wrapText="1"/>
    </xf>
    <xf numFmtId="0" fontId="52" fillId="0" borderId="31" xfId="5" applyFont="1" applyFill="1" applyBorder="1" applyAlignment="1">
      <alignment horizontal="center" vertical="center" wrapText="1"/>
    </xf>
    <xf numFmtId="0" fontId="52" fillId="0" borderId="49" xfId="5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7" fillId="0" borderId="35" xfId="0" applyFont="1" applyBorder="1" applyAlignment="1">
      <alignment horizontal="center" vertical="center"/>
    </xf>
    <xf numFmtId="0" fontId="87" fillId="0" borderId="36" xfId="0" applyFont="1" applyBorder="1" applyAlignment="1">
      <alignment horizontal="center" vertical="center"/>
    </xf>
    <xf numFmtId="0" fontId="87" fillId="0" borderId="37" xfId="0" applyFont="1" applyBorder="1" applyAlignment="1">
      <alignment horizontal="center" vertical="center"/>
    </xf>
    <xf numFmtId="0" fontId="87" fillId="0" borderId="9" xfId="0" applyFont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7" fillId="0" borderId="14" xfId="0" applyFont="1" applyBorder="1" applyAlignment="1">
      <alignment horizontal="center" vertical="center"/>
    </xf>
    <xf numFmtId="0" fontId="87" fillId="0" borderId="38" xfId="0" applyFont="1" applyBorder="1" applyAlignment="1">
      <alignment horizontal="center" vertical="center"/>
    </xf>
    <xf numFmtId="0" fontId="87" fillId="0" borderId="27" xfId="0" applyFont="1" applyBorder="1" applyAlignment="1">
      <alignment horizontal="center" vertical="center"/>
    </xf>
    <xf numFmtId="0" fontId="87" fillId="0" borderId="39" xfId="0" applyFont="1" applyBorder="1" applyAlignment="1">
      <alignment horizontal="center" vertical="center"/>
    </xf>
    <xf numFmtId="0" fontId="12" fillId="0" borderId="0" xfId="0" applyNumberFormat="1" applyFont="1" applyAlignment="1">
      <alignment horizontal="center"/>
    </xf>
    <xf numFmtId="0" fontId="14" fillId="0" borderId="32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7" fillId="0" borderId="71" xfId="0" applyFont="1" applyBorder="1" applyAlignment="1">
      <alignment horizontal="center" vertical="center"/>
    </xf>
    <xf numFmtId="0" fontId="87" fillId="0" borderId="10" xfId="0" applyFont="1" applyBorder="1" applyAlignment="1">
      <alignment horizontal="center" vertical="center"/>
    </xf>
    <xf numFmtId="0" fontId="87" fillId="0" borderId="72" xfId="0" applyFont="1" applyBorder="1" applyAlignment="1">
      <alignment horizontal="center" vertical="center"/>
    </xf>
    <xf numFmtId="0" fontId="87" fillId="0" borderId="73" xfId="0" applyFont="1" applyBorder="1" applyAlignment="1">
      <alignment horizontal="center" vertical="center"/>
    </xf>
    <xf numFmtId="0" fontId="87" fillId="0" borderId="11" xfId="0" applyFont="1" applyBorder="1" applyAlignment="1">
      <alignment horizontal="center" vertical="center"/>
    </xf>
    <xf numFmtId="0" fontId="87" fillId="0" borderId="18" xfId="0" applyFont="1" applyBorder="1" applyAlignment="1">
      <alignment horizontal="center" vertical="center"/>
    </xf>
    <xf numFmtId="0" fontId="47" fillId="0" borderId="0" xfId="5" applyFont="1" applyAlignment="1">
      <alignment horizontal="right"/>
    </xf>
    <xf numFmtId="1" fontId="86" fillId="2" borderId="35" xfId="5" applyNumberFormat="1" applyFont="1" applyFill="1" applyBorder="1" applyAlignment="1">
      <alignment horizontal="center" vertical="center"/>
    </xf>
    <xf numFmtId="1" fontId="86" fillId="2" borderId="36" xfId="5" applyNumberFormat="1" applyFont="1" applyFill="1" applyBorder="1" applyAlignment="1">
      <alignment horizontal="center" vertical="center"/>
    </xf>
    <xf numFmtId="1" fontId="86" fillId="2" borderId="37" xfId="5" applyNumberFormat="1" applyFont="1" applyFill="1" applyBorder="1" applyAlignment="1">
      <alignment horizontal="center" vertical="center"/>
    </xf>
    <xf numFmtId="1" fontId="86" fillId="2" borderId="9" xfId="5" applyNumberFormat="1" applyFont="1" applyFill="1" applyBorder="1" applyAlignment="1">
      <alignment horizontal="center" vertical="center"/>
    </xf>
    <xf numFmtId="1" fontId="86" fillId="2" borderId="0" xfId="5" applyNumberFormat="1" applyFont="1" applyFill="1" applyBorder="1" applyAlignment="1">
      <alignment horizontal="center" vertical="center"/>
    </xf>
    <xf numFmtId="1" fontId="86" fillId="2" borderId="14" xfId="5" applyNumberFormat="1" applyFont="1" applyFill="1" applyBorder="1" applyAlignment="1">
      <alignment horizontal="center" vertical="center"/>
    </xf>
    <xf numFmtId="1" fontId="86" fillId="2" borderId="38" xfId="5" applyNumberFormat="1" applyFont="1" applyFill="1" applyBorder="1" applyAlignment="1">
      <alignment horizontal="center" vertical="center"/>
    </xf>
    <xf numFmtId="1" fontId="86" fillId="2" borderId="27" xfId="5" applyNumberFormat="1" applyFont="1" applyFill="1" applyBorder="1" applyAlignment="1">
      <alignment horizontal="center" vertical="center"/>
    </xf>
    <xf numFmtId="1" fontId="86" fillId="2" borderId="39" xfId="5" applyNumberFormat="1" applyFont="1" applyFill="1" applyBorder="1" applyAlignment="1">
      <alignment horizontal="center" vertical="center"/>
    </xf>
    <xf numFmtId="41" fontId="29" fillId="2" borderId="42" xfId="6" applyFont="1" applyFill="1" applyBorder="1" applyAlignment="1">
      <alignment horizontal="center"/>
    </xf>
    <xf numFmtId="41" fontId="29" fillId="2" borderId="43" xfId="6" applyFont="1" applyFill="1" applyBorder="1" applyAlignment="1">
      <alignment horizontal="center"/>
    </xf>
    <xf numFmtId="41" fontId="37" fillId="0" borderId="0" xfId="6" applyFont="1" applyAlignment="1">
      <alignment horizontal="center"/>
    </xf>
    <xf numFmtId="0" fontId="36" fillId="0" borderId="0" xfId="5" applyAlignment="1">
      <alignment horizontal="center"/>
    </xf>
    <xf numFmtId="0" fontId="36" fillId="2" borderId="3" xfId="5" applyFill="1" applyBorder="1" applyAlignment="1">
      <alignment horizontal="center" vertical="center"/>
    </xf>
    <xf numFmtId="41" fontId="0" fillId="2" borderId="2" xfId="6" applyFont="1" applyFill="1" applyBorder="1" applyAlignment="1">
      <alignment horizontal="center" vertical="center" wrapText="1"/>
    </xf>
    <xf numFmtId="41" fontId="0" fillId="2" borderId="1" xfId="6" applyFont="1" applyFill="1" applyBorder="1" applyAlignment="1">
      <alignment horizontal="center" vertical="center" wrapText="1"/>
    </xf>
    <xf numFmtId="41" fontId="0" fillId="2" borderId="6" xfId="6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/>
    </xf>
    <xf numFmtId="0" fontId="36" fillId="2" borderId="2" xfId="5" applyFill="1" applyBorder="1" applyAlignment="1">
      <alignment horizontal="center" vertical="center" wrapText="1"/>
    </xf>
    <xf numFmtId="0" fontId="36" fillId="2" borderId="1" xfId="5" applyFill="1" applyBorder="1" applyAlignment="1">
      <alignment horizontal="center" vertical="center" wrapText="1"/>
    </xf>
    <xf numFmtId="0" fontId="36" fillId="2" borderId="6" xfId="5" applyFill="1" applyBorder="1" applyAlignment="1">
      <alignment horizontal="center" vertical="center" wrapText="1"/>
    </xf>
    <xf numFmtId="41" fontId="87" fillId="0" borderId="71" xfId="1" applyFont="1" applyBorder="1" applyAlignment="1">
      <alignment horizontal="center" vertical="center"/>
    </xf>
    <xf numFmtId="41" fontId="87" fillId="0" borderId="10" xfId="1" applyFont="1" applyBorder="1" applyAlignment="1">
      <alignment horizontal="center" vertical="center"/>
    </xf>
    <xf numFmtId="41" fontId="87" fillId="0" borderId="72" xfId="1" applyFont="1" applyBorder="1" applyAlignment="1">
      <alignment horizontal="center" vertical="center"/>
    </xf>
    <xf numFmtId="41" fontId="87" fillId="0" borderId="9" xfId="1" applyFont="1" applyBorder="1" applyAlignment="1">
      <alignment horizontal="center" vertical="center"/>
    </xf>
    <xf numFmtId="41" fontId="87" fillId="0" borderId="0" xfId="1" applyFont="1" applyBorder="1" applyAlignment="1">
      <alignment horizontal="center" vertical="center"/>
    </xf>
    <xf numFmtId="41" fontId="87" fillId="0" borderId="14" xfId="1" applyFont="1" applyBorder="1" applyAlignment="1">
      <alignment horizontal="center" vertical="center"/>
    </xf>
    <xf numFmtId="41" fontId="87" fillId="0" borderId="38" xfId="1" applyFont="1" applyBorder="1" applyAlignment="1">
      <alignment horizontal="center" vertical="center"/>
    </xf>
    <xf numFmtId="41" fontId="87" fillId="0" borderId="27" xfId="1" applyFont="1" applyBorder="1" applyAlignment="1">
      <alignment horizontal="center" vertical="center"/>
    </xf>
    <xf numFmtId="41" fontId="87" fillId="0" borderId="39" xfId="1" applyFont="1" applyBorder="1" applyAlignment="1">
      <alignment horizontal="center" vertical="center"/>
    </xf>
    <xf numFmtId="0" fontId="8" fillId="0" borderId="0" xfId="8" applyFont="1" applyAlignment="1">
      <alignment horizontal="right"/>
    </xf>
    <xf numFmtId="0" fontId="13" fillId="0" borderId="36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0" fillId="0" borderId="0" xfId="8" applyFont="1" applyAlignment="1">
      <alignment horizontal="center"/>
    </xf>
    <xf numFmtId="0" fontId="10" fillId="0" borderId="0" xfId="8" applyFont="1" applyAlignment="1">
      <alignment horizontal="center" vertical="center"/>
    </xf>
    <xf numFmtId="0" fontId="10" fillId="0" borderId="27" xfId="8" applyFont="1" applyBorder="1" applyAlignment="1">
      <alignment horizontal="center"/>
    </xf>
    <xf numFmtId="0" fontId="40" fillId="0" borderId="2" xfId="8" applyFont="1" applyFill="1" applyBorder="1" applyAlignment="1">
      <alignment horizontal="center" vertical="center"/>
    </xf>
    <xf numFmtId="0" fontId="40" fillId="0" borderId="1" xfId="8" applyFont="1" applyFill="1" applyBorder="1" applyAlignment="1">
      <alignment horizontal="center" vertical="center"/>
    </xf>
    <xf numFmtId="0" fontId="40" fillId="0" borderId="6" xfId="8" applyFont="1" applyFill="1" applyBorder="1" applyAlignment="1">
      <alignment horizontal="center" vertical="center"/>
    </xf>
    <xf numFmtId="41" fontId="40" fillId="0" borderId="2" xfId="9" applyFont="1" applyFill="1" applyBorder="1" applyAlignment="1">
      <alignment horizontal="center" vertical="center"/>
    </xf>
    <xf numFmtId="41" fontId="40" fillId="0" borderId="1" xfId="9" applyFont="1" applyFill="1" applyBorder="1" applyAlignment="1">
      <alignment horizontal="center" vertical="center"/>
    </xf>
    <xf numFmtId="41" fontId="40" fillId="0" borderId="6" xfId="9" applyFont="1" applyFill="1" applyBorder="1" applyAlignment="1">
      <alignment horizontal="center" vertical="center"/>
    </xf>
    <xf numFmtId="41" fontId="40" fillId="0" borderId="2" xfId="9" applyFont="1" applyFill="1" applyBorder="1" applyAlignment="1">
      <alignment horizontal="center" vertical="center" wrapText="1"/>
    </xf>
    <xf numFmtId="41" fontId="40" fillId="0" borderId="1" xfId="9" applyFont="1" applyFill="1" applyBorder="1" applyAlignment="1">
      <alignment horizontal="center" vertical="center" wrapText="1"/>
    </xf>
    <xf numFmtId="41" fontId="40" fillId="0" borderId="6" xfId="9" applyFont="1" applyFill="1" applyBorder="1" applyAlignment="1">
      <alignment horizontal="center" vertical="center" wrapText="1"/>
    </xf>
    <xf numFmtId="0" fontId="40" fillId="0" borderId="2" xfId="8" applyFont="1" applyFill="1" applyBorder="1" applyAlignment="1">
      <alignment horizontal="center" vertical="center" wrapText="1"/>
    </xf>
    <xf numFmtId="0" fontId="40" fillId="0" borderId="1" xfId="8" applyFont="1" applyFill="1" applyBorder="1" applyAlignment="1">
      <alignment horizontal="center" vertical="center" wrapText="1"/>
    </xf>
    <xf numFmtId="0" fontId="40" fillId="0" borderId="6" xfId="8" applyFont="1" applyFill="1" applyBorder="1" applyAlignment="1">
      <alignment horizontal="center" vertical="center" wrapText="1"/>
    </xf>
    <xf numFmtId="0" fontId="40" fillId="0" borderId="3" xfId="8" applyFont="1" applyFill="1" applyBorder="1" applyAlignment="1">
      <alignment horizontal="center"/>
    </xf>
    <xf numFmtId="0" fontId="41" fillId="0" borderId="23" xfId="8" applyFont="1" applyFill="1" applyBorder="1" applyAlignment="1">
      <alignment horizontal="center" vertical="center"/>
    </xf>
    <xf numFmtId="0" fontId="41" fillId="0" borderId="31" xfId="8" applyFont="1" applyFill="1" applyBorder="1" applyAlignment="1">
      <alignment horizontal="center" vertical="center"/>
    </xf>
    <xf numFmtId="0" fontId="41" fillId="0" borderId="34" xfId="8" applyFont="1" applyFill="1" applyBorder="1" applyAlignment="1">
      <alignment horizontal="center" vertical="center"/>
    </xf>
    <xf numFmtId="0" fontId="41" fillId="0" borderId="0" xfId="8" applyFont="1" applyFill="1" applyBorder="1" applyAlignment="1">
      <alignment horizontal="center"/>
    </xf>
    <xf numFmtId="0" fontId="89" fillId="0" borderId="35" xfId="8" applyFont="1" applyFill="1" applyBorder="1" applyAlignment="1">
      <alignment horizontal="center" vertical="center"/>
    </xf>
    <xf numFmtId="0" fontId="89" fillId="0" borderId="36" xfId="8" applyFont="1" applyFill="1" applyBorder="1" applyAlignment="1">
      <alignment horizontal="center" vertical="center"/>
    </xf>
    <xf numFmtId="0" fontId="89" fillId="0" borderId="37" xfId="8" applyFont="1" applyFill="1" applyBorder="1" applyAlignment="1">
      <alignment horizontal="center" vertical="center"/>
    </xf>
    <xf numFmtId="0" fontId="89" fillId="0" borderId="9" xfId="8" applyFont="1" applyFill="1" applyBorder="1" applyAlignment="1">
      <alignment horizontal="center" vertical="center"/>
    </xf>
    <xf numFmtId="0" fontId="89" fillId="0" borderId="0" xfId="8" applyFont="1" applyFill="1" applyBorder="1" applyAlignment="1">
      <alignment horizontal="center" vertical="center"/>
    </xf>
    <xf numFmtId="0" fontId="89" fillId="0" borderId="14" xfId="8" applyFont="1" applyFill="1" applyBorder="1" applyAlignment="1">
      <alignment horizontal="center" vertical="center"/>
    </xf>
    <xf numFmtId="0" fontId="89" fillId="0" borderId="38" xfId="8" applyFont="1" applyFill="1" applyBorder="1" applyAlignment="1">
      <alignment horizontal="center" vertical="center"/>
    </xf>
    <xf numFmtId="0" fontId="89" fillId="0" borderId="27" xfId="8" applyFont="1" applyFill="1" applyBorder="1" applyAlignment="1">
      <alignment horizontal="center" vertical="center"/>
    </xf>
    <xf numFmtId="0" fontId="89" fillId="0" borderId="39" xfId="8" applyFont="1" applyFill="1" applyBorder="1" applyAlignment="1">
      <alignment horizontal="center" vertical="center"/>
    </xf>
    <xf numFmtId="0" fontId="92" fillId="0" borderId="35" xfId="0" applyFont="1" applyBorder="1" applyAlignment="1">
      <alignment horizontal="center" vertical="center"/>
    </xf>
    <xf numFmtId="0" fontId="92" fillId="0" borderId="36" xfId="0" applyFont="1" applyBorder="1" applyAlignment="1">
      <alignment horizontal="center" vertical="center"/>
    </xf>
    <xf numFmtId="0" fontId="92" fillId="0" borderId="37" xfId="0" applyFont="1" applyBorder="1" applyAlignment="1">
      <alignment horizontal="center" vertical="center"/>
    </xf>
    <xf numFmtId="0" fontId="92" fillId="0" borderId="9" xfId="0" applyFont="1" applyBorder="1" applyAlignment="1">
      <alignment horizontal="center" vertical="center"/>
    </xf>
    <xf numFmtId="0" fontId="92" fillId="0" borderId="0" xfId="0" applyFont="1" applyBorder="1" applyAlignment="1">
      <alignment horizontal="center" vertical="center"/>
    </xf>
    <xf numFmtId="0" fontId="92" fillId="0" borderId="14" xfId="0" applyFont="1" applyBorder="1" applyAlignment="1">
      <alignment horizontal="center" vertical="center"/>
    </xf>
    <xf numFmtId="0" fontId="92" fillId="0" borderId="38" xfId="0" applyFont="1" applyBorder="1" applyAlignment="1">
      <alignment horizontal="center" vertical="center"/>
    </xf>
    <xf numFmtId="0" fontId="92" fillId="0" borderId="27" xfId="0" applyFont="1" applyBorder="1" applyAlignment="1">
      <alignment horizontal="center" vertical="center"/>
    </xf>
    <xf numFmtId="0" fontId="92" fillId="0" borderId="39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23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6" fillId="0" borderId="2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4" fillId="0" borderId="29" xfId="0" applyFont="1" applyBorder="1" applyAlignment="1">
      <alignment horizontal="left" vertical="center"/>
    </xf>
    <xf numFmtId="0" fontId="14" fillId="0" borderId="30" xfId="0" applyFont="1" applyBorder="1" applyAlignment="1">
      <alignment horizontal="left" vertical="center"/>
    </xf>
    <xf numFmtId="0" fontId="90" fillId="0" borderId="9" xfId="0" applyFont="1" applyBorder="1" applyAlignment="1">
      <alignment horizontal="center" vertical="center"/>
    </xf>
    <xf numFmtId="0" fontId="90" fillId="0" borderId="0" xfId="0" applyFont="1" applyBorder="1" applyAlignment="1">
      <alignment horizontal="center" vertical="center"/>
    </xf>
    <xf numFmtId="0" fontId="90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64" fillId="0" borderId="16" xfId="14" applyFont="1" applyFill="1" applyBorder="1" applyAlignment="1">
      <alignment horizontal="center" vertical="center" wrapText="1"/>
    </xf>
    <xf numFmtId="0" fontId="64" fillId="0" borderId="10" xfId="14" applyFont="1" applyFill="1" applyBorder="1" applyAlignment="1">
      <alignment horizontal="center" vertical="center" wrapText="1"/>
    </xf>
    <xf numFmtId="0" fontId="64" fillId="0" borderId="61" xfId="14" applyFont="1" applyFill="1" applyBorder="1" applyAlignment="1">
      <alignment horizontal="center" vertical="center" wrapText="1"/>
    </xf>
    <xf numFmtId="0" fontId="64" fillId="0" borderId="62" xfId="14" applyFont="1" applyFill="1" applyBorder="1" applyAlignment="1">
      <alignment horizontal="center" vertical="center" wrapText="1"/>
    </xf>
    <xf numFmtId="0" fontId="64" fillId="0" borderId="0" xfId="14" applyFont="1" applyFill="1" applyBorder="1" applyAlignment="1">
      <alignment horizontal="center" vertical="center" wrapText="1"/>
    </xf>
    <xf numFmtId="0" fontId="64" fillId="0" borderId="63" xfId="14" applyFont="1" applyFill="1" applyBorder="1" applyAlignment="1">
      <alignment horizontal="center" vertical="center" wrapText="1"/>
    </xf>
    <xf numFmtId="0" fontId="64" fillId="0" borderId="12" xfId="14" applyFont="1" applyFill="1" applyBorder="1" applyAlignment="1">
      <alignment horizontal="center" vertical="center" wrapText="1"/>
    </xf>
    <xf numFmtId="0" fontId="64" fillId="0" borderId="13" xfId="14" applyFont="1" applyFill="1" applyBorder="1" applyAlignment="1">
      <alignment horizontal="center" vertical="center" wrapText="1"/>
    </xf>
    <xf numFmtId="0" fontId="64" fillId="0" borderId="15" xfId="14" applyFont="1" applyFill="1" applyBorder="1" applyAlignment="1">
      <alignment horizontal="center" vertical="center" wrapText="1"/>
    </xf>
    <xf numFmtId="0" fontId="64" fillId="0" borderId="64" xfId="14" applyFont="1" applyFill="1" applyBorder="1" applyAlignment="1">
      <alignment horizontal="center" vertical="center" wrapText="1"/>
    </xf>
    <xf numFmtId="0" fontId="64" fillId="0" borderId="21" xfId="14" applyFont="1" applyFill="1" applyBorder="1" applyAlignment="1">
      <alignment horizontal="center" vertical="center" wrapText="1"/>
    </xf>
    <xf numFmtId="0" fontId="64" fillId="0" borderId="65" xfId="14" applyFont="1" applyFill="1" applyBorder="1" applyAlignment="1">
      <alignment horizontal="center" vertical="center" wrapText="1"/>
    </xf>
    <xf numFmtId="0" fontId="64" fillId="0" borderId="12" xfId="14" applyFont="1" applyFill="1" applyBorder="1" applyAlignment="1">
      <alignment vertical="center" wrapText="1"/>
    </xf>
    <xf numFmtId="0" fontId="64" fillId="0" borderId="15" xfId="14" applyFont="1" applyFill="1" applyBorder="1" applyAlignment="1">
      <alignment vertical="center" wrapText="1"/>
    </xf>
    <xf numFmtId="0" fontId="65" fillId="0" borderId="0" xfId="14" applyFont="1" applyFill="1" applyAlignment="1">
      <alignment horizontal="center"/>
    </xf>
    <xf numFmtId="4" fontId="91" fillId="0" borderId="16" xfId="15" applyNumberFormat="1" applyFont="1" applyFill="1" applyBorder="1" applyAlignment="1">
      <alignment horizontal="center" vertical="center" wrapText="1"/>
    </xf>
    <xf numFmtId="4" fontId="91" fillId="0" borderId="10" xfId="15" applyNumberFormat="1" applyFont="1" applyFill="1" applyBorder="1" applyAlignment="1">
      <alignment horizontal="center" vertical="center" wrapText="1"/>
    </xf>
    <xf numFmtId="4" fontId="91" fillId="0" borderId="61" xfId="15" applyNumberFormat="1" applyFont="1" applyFill="1" applyBorder="1" applyAlignment="1">
      <alignment horizontal="center" vertical="center" wrapText="1"/>
    </xf>
    <xf numFmtId="4" fontId="91" fillId="0" borderId="62" xfId="15" applyNumberFormat="1" applyFont="1" applyFill="1" applyBorder="1" applyAlignment="1">
      <alignment horizontal="center" vertical="center" wrapText="1"/>
    </xf>
    <xf numFmtId="4" fontId="91" fillId="0" borderId="0" xfId="15" applyNumberFormat="1" applyFont="1" applyFill="1" applyBorder="1" applyAlignment="1">
      <alignment horizontal="center" vertical="center" wrapText="1"/>
    </xf>
    <xf numFmtId="4" fontId="91" fillId="0" borderId="63" xfId="15" applyNumberFormat="1" applyFont="1" applyFill="1" applyBorder="1" applyAlignment="1">
      <alignment horizontal="center" vertical="center" wrapText="1"/>
    </xf>
    <xf numFmtId="4" fontId="91" fillId="0" borderId="74" xfId="15" applyNumberFormat="1" applyFont="1" applyFill="1" applyBorder="1" applyAlignment="1">
      <alignment horizontal="center" vertical="center" wrapText="1"/>
    </xf>
    <xf numFmtId="4" fontId="91" fillId="0" borderId="11" xfId="15" applyNumberFormat="1" applyFont="1" applyFill="1" applyBorder="1" applyAlignment="1">
      <alignment horizontal="center" vertical="center" wrapText="1"/>
    </xf>
    <xf numFmtId="4" fontId="91" fillId="0" borderId="66" xfId="15" applyNumberFormat="1" applyFont="1" applyFill="1" applyBorder="1" applyAlignment="1">
      <alignment horizontal="center" vertical="center" wrapText="1"/>
    </xf>
    <xf numFmtId="0" fontId="62" fillId="0" borderId="0" xfId="14" applyFont="1" applyFill="1" applyAlignment="1">
      <alignment horizontal="center"/>
    </xf>
    <xf numFmtId="0" fontId="63" fillId="0" borderId="0" xfId="14" applyFont="1" applyFill="1" applyAlignment="1">
      <alignment horizontal="center" vertical="center"/>
    </xf>
    <xf numFmtId="0" fontId="37" fillId="0" borderId="0" xfId="14" applyFont="1" applyFill="1" applyAlignment="1">
      <alignment horizontal="center" vertical="center"/>
    </xf>
    <xf numFmtId="0" fontId="37" fillId="0" borderId="0" xfId="14" applyFont="1" applyFill="1" applyAlignment="1">
      <alignment horizontal="center"/>
    </xf>
    <xf numFmtId="0" fontId="65" fillId="0" borderId="0" xfId="14" applyFont="1" applyFill="1" applyAlignment="1">
      <alignment horizontal="center" vertical="top" wrapText="1"/>
    </xf>
    <xf numFmtId="0" fontId="82" fillId="0" borderId="0" xfId="16" applyFont="1" applyFill="1" applyAlignment="1">
      <alignment horizontal="center"/>
    </xf>
    <xf numFmtId="0" fontId="75" fillId="0" borderId="0" xfId="16" applyFont="1" applyFill="1" applyAlignment="1">
      <alignment horizontal="center"/>
    </xf>
    <xf numFmtId="0" fontId="75" fillId="0" borderId="0" xfId="16" applyFont="1" applyFill="1" applyBorder="1" applyAlignment="1">
      <alignment horizontal="center"/>
    </xf>
    <xf numFmtId="0" fontId="71" fillId="0" borderId="3" xfId="16" applyFont="1" applyFill="1" applyBorder="1" applyAlignment="1">
      <alignment horizontal="center" vertical="center" wrapText="1"/>
    </xf>
    <xf numFmtId="15" fontId="82" fillId="0" borderId="0" xfId="16" applyNumberFormat="1" applyFont="1" applyFill="1" applyAlignment="1">
      <alignment horizontal="center"/>
    </xf>
    <xf numFmtId="0" fontId="83" fillId="0" borderId="0" xfId="16" applyFont="1" applyFill="1" applyAlignment="1">
      <alignment horizontal="center"/>
    </xf>
    <xf numFmtId="0" fontId="69" fillId="0" borderId="0" xfId="16" applyFont="1" applyFill="1" applyAlignment="1">
      <alignment horizontal="center"/>
    </xf>
    <xf numFmtId="0" fontId="56" fillId="0" borderId="0" xfId="0" applyFont="1" applyAlignment="1">
      <alignment horizontal="center"/>
    </xf>
    <xf numFmtId="0" fontId="78" fillId="0" borderId="3" xfId="14" applyFont="1" applyBorder="1" applyAlignment="1">
      <alignment horizontal="center" vertical="center" wrapText="1"/>
    </xf>
    <xf numFmtId="0" fontId="76" fillId="0" borderId="0" xfId="14" applyFont="1" applyAlignment="1">
      <alignment horizontal="center"/>
    </xf>
    <xf numFmtId="0" fontId="76" fillId="0" borderId="0" xfId="14" applyFont="1" applyAlignment="1">
      <alignment horizontal="right"/>
    </xf>
    <xf numFmtId="0" fontId="78" fillId="0" borderId="2" xfId="14" applyFont="1" applyBorder="1" applyAlignment="1">
      <alignment horizontal="center" vertical="center" wrapText="1"/>
    </xf>
    <xf numFmtId="0" fontId="78" fillId="0" borderId="1" xfId="14" applyFont="1" applyBorder="1" applyAlignment="1">
      <alignment horizontal="center" vertical="center" wrapText="1"/>
    </xf>
    <xf numFmtId="0" fontId="78" fillId="0" borderId="6" xfId="14" applyFont="1" applyBorder="1" applyAlignment="1">
      <alignment horizontal="center" vertical="center" wrapText="1"/>
    </xf>
    <xf numFmtId="0" fontId="78" fillId="0" borderId="23" xfId="14" applyFont="1" applyBorder="1" applyAlignment="1">
      <alignment horizontal="center" vertical="center" wrapText="1"/>
    </xf>
    <xf numFmtId="0" fontId="78" fillId="0" borderId="31" xfId="14" applyFont="1" applyBorder="1" applyAlignment="1">
      <alignment horizontal="center" vertical="center" wrapText="1"/>
    </xf>
    <xf numFmtId="0" fontId="78" fillId="0" borderId="34" xfId="14" applyFont="1" applyBorder="1" applyAlignment="1">
      <alignment horizontal="center" vertical="center" wrapText="1"/>
    </xf>
    <xf numFmtId="0" fontId="20" fillId="8" borderId="2" xfId="8" applyFill="1" applyBorder="1" applyAlignment="1">
      <alignment horizontal="center" vertical="center"/>
    </xf>
    <xf numFmtId="0" fontId="20" fillId="8" borderId="1" xfId="8" applyFill="1" applyBorder="1" applyAlignment="1">
      <alignment horizontal="center" vertical="center"/>
    </xf>
    <xf numFmtId="0" fontId="20" fillId="8" borderId="6" xfId="8" applyFill="1" applyBorder="1" applyAlignment="1">
      <alignment horizontal="center" vertical="center"/>
    </xf>
    <xf numFmtId="0" fontId="20" fillId="0" borderId="2" xfId="8" applyFill="1" applyBorder="1" applyAlignment="1">
      <alignment horizontal="center" vertical="center"/>
    </xf>
    <xf numFmtId="0" fontId="20" fillId="0" borderId="1" xfId="8" applyBorder="1" applyAlignment="1">
      <alignment horizontal="center" vertical="center"/>
    </xf>
    <xf numFmtId="0" fontId="20" fillId="0" borderId="6" xfId="8" applyBorder="1" applyAlignment="1">
      <alignment horizontal="center" vertical="center"/>
    </xf>
    <xf numFmtId="0" fontId="20" fillId="0" borderId="2" xfId="8" applyFill="1" applyBorder="1" applyAlignment="1">
      <alignment horizontal="center" vertical="center" wrapText="1"/>
    </xf>
    <xf numFmtId="0" fontId="20" fillId="0" borderId="1" xfId="8" applyBorder="1" applyAlignment="1">
      <alignment horizontal="center" vertical="center" wrapText="1"/>
    </xf>
    <xf numFmtId="0" fontId="20" fillId="0" borderId="6" xfId="8" applyBorder="1" applyAlignment="1">
      <alignment horizontal="center" vertical="center" wrapText="1"/>
    </xf>
    <xf numFmtId="0" fontId="8" fillId="0" borderId="0" xfId="8" applyFont="1" applyFill="1" applyAlignment="1">
      <alignment horizontal="center"/>
    </xf>
    <xf numFmtId="0" fontId="8" fillId="8" borderId="3" xfId="8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23" xfId="0" applyBorder="1" applyAlignment="1">
      <alignment horizontal="center" vertical="top"/>
    </xf>
    <xf numFmtId="0" fontId="0" fillId="0" borderId="31" xfId="0" applyBorder="1" applyAlignment="1">
      <alignment horizontal="center" vertical="top"/>
    </xf>
    <xf numFmtId="0" fontId="0" fillId="0" borderId="34" xfId="0" applyBorder="1" applyAlignment="1">
      <alignment horizontal="center" vertical="top"/>
    </xf>
    <xf numFmtId="0" fontId="0" fillId="0" borderId="23" xfId="0" applyBorder="1" applyAlignment="1">
      <alignment horizontal="center"/>
    </xf>
    <xf numFmtId="0" fontId="0" fillId="0" borderId="31" xfId="0" applyBorder="1" applyAlignment="1">
      <alignment horizontal="center"/>
    </xf>
    <xf numFmtId="0" fontId="93" fillId="0" borderId="0" xfId="10" applyFont="1">
      <alignment vertical="top"/>
    </xf>
    <xf numFmtId="0" fontId="27" fillId="0" borderId="0" xfId="10" applyFont="1">
      <alignment vertical="top"/>
    </xf>
    <xf numFmtId="0" fontId="30" fillId="0" borderId="0" xfId="10" applyFont="1" applyAlignment="1">
      <alignment horizontal="left" vertical="top" wrapText="1" readingOrder="1"/>
    </xf>
    <xf numFmtId="0" fontId="30" fillId="0" borderId="0" xfId="10" applyFont="1" applyAlignment="1">
      <alignment horizontal="left" vertical="top" wrapText="1" readingOrder="1"/>
    </xf>
    <xf numFmtId="0" fontId="32" fillId="0" borderId="0" xfId="10" applyFont="1" applyAlignment="1">
      <alignment horizontal="left" vertical="top"/>
    </xf>
    <xf numFmtId="0" fontId="32" fillId="0" borderId="0" xfId="10" applyFont="1" applyAlignment="1">
      <alignment horizontal="left" vertical="top"/>
    </xf>
    <xf numFmtId="0" fontId="30" fillId="0" borderId="3" xfId="10" applyFont="1" applyBorder="1" applyAlignment="1">
      <alignment horizontal="center" vertical="center" wrapText="1" readingOrder="1"/>
    </xf>
    <xf numFmtId="0" fontId="30" fillId="0" borderId="23" xfId="10" applyFont="1" applyBorder="1" applyAlignment="1">
      <alignment horizontal="center" vertical="center" wrapText="1"/>
    </xf>
    <xf numFmtId="0" fontId="30" fillId="0" borderId="34" xfId="10" applyFont="1" applyBorder="1" applyAlignment="1">
      <alignment horizontal="center" vertical="center" wrapText="1"/>
    </xf>
    <xf numFmtId="1" fontId="30" fillId="0" borderId="23" xfId="10" applyNumberFormat="1" applyFont="1" applyBorder="1" applyAlignment="1">
      <alignment horizontal="center" vertical="center"/>
    </xf>
    <xf numFmtId="1" fontId="30" fillId="0" borderId="34" xfId="10" applyNumberFormat="1" applyFont="1" applyBorder="1" applyAlignment="1">
      <alignment horizontal="center" vertical="center"/>
    </xf>
    <xf numFmtId="0" fontId="27" fillId="0" borderId="9" xfId="10" applyFont="1" applyBorder="1">
      <alignment vertical="top"/>
    </xf>
    <xf numFmtId="0" fontId="27" fillId="0" borderId="0" xfId="10" applyFont="1" applyBorder="1">
      <alignment vertical="top"/>
    </xf>
    <xf numFmtId="0" fontId="27" fillId="0" borderId="14" xfId="10" applyFont="1" applyBorder="1">
      <alignment vertical="top"/>
    </xf>
    <xf numFmtId="0" fontId="30" fillId="0" borderId="0" xfId="10" applyFont="1" applyBorder="1" applyAlignment="1">
      <alignment horizontal="left" vertical="top" wrapText="1"/>
    </xf>
    <xf numFmtId="0" fontId="30" fillId="0" borderId="14" xfId="10" applyFont="1" applyBorder="1" applyAlignment="1">
      <alignment horizontal="left" vertical="top" wrapText="1"/>
    </xf>
    <xf numFmtId="0" fontId="32" fillId="0" borderId="0" xfId="10" applyFont="1" applyBorder="1" applyAlignment="1">
      <alignment horizontal="left" vertical="top" wrapText="1"/>
    </xf>
    <xf numFmtId="0" fontId="32" fillId="0" borderId="14" xfId="10" applyFont="1" applyBorder="1" applyAlignment="1">
      <alignment horizontal="left" vertical="top" wrapText="1"/>
    </xf>
    <xf numFmtId="0" fontId="32" fillId="0" borderId="0" xfId="10" applyFont="1" applyBorder="1" applyAlignment="1">
      <alignment horizontal="left" vertical="top"/>
    </xf>
    <xf numFmtId="0" fontId="32" fillId="0" borderId="14" xfId="10" applyFont="1" applyBorder="1" applyAlignment="1">
      <alignment horizontal="left" vertical="top"/>
    </xf>
    <xf numFmtId="39" fontId="32" fillId="0" borderId="14" xfId="10" applyNumberFormat="1" applyFont="1" applyBorder="1" applyAlignment="1">
      <alignment horizontal="right" vertical="top"/>
    </xf>
    <xf numFmtId="0" fontId="32" fillId="0" borderId="0" xfId="10" applyFont="1" applyBorder="1" applyAlignment="1">
      <alignment horizontal="left" vertical="top" wrapText="1" readingOrder="1"/>
    </xf>
    <xf numFmtId="0" fontId="32" fillId="0" borderId="14" xfId="10" applyFont="1" applyBorder="1" applyAlignment="1">
      <alignment horizontal="left" vertical="top" wrapText="1" readingOrder="1"/>
    </xf>
    <xf numFmtId="0" fontId="27" fillId="0" borderId="23" xfId="10" applyFont="1" applyBorder="1">
      <alignment vertical="top"/>
    </xf>
    <xf numFmtId="39" fontId="32" fillId="0" borderId="34" xfId="10" applyNumberFormat="1" applyFont="1" applyBorder="1" applyAlignment="1">
      <alignment horizontal="right" vertical="top"/>
    </xf>
    <xf numFmtId="0" fontId="30" fillId="0" borderId="0" xfId="10" applyFont="1" applyBorder="1" applyAlignment="1">
      <alignment horizontal="left" vertical="top" wrapText="1" readingOrder="1"/>
    </xf>
    <xf numFmtId="0" fontId="30" fillId="0" borderId="14" xfId="10" applyFont="1" applyBorder="1" applyAlignment="1">
      <alignment horizontal="left" vertical="top" wrapText="1" readingOrder="1"/>
    </xf>
    <xf numFmtId="39" fontId="30" fillId="0" borderId="34" xfId="10" applyNumberFormat="1" applyFont="1" applyBorder="1" applyAlignment="1">
      <alignment horizontal="right" vertical="top"/>
    </xf>
    <xf numFmtId="0" fontId="27" fillId="0" borderId="38" xfId="10" applyFont="1" applyBorder="1">
      <alignment vertical="top"/>
    </xf>
    <xf numFmtId="0" fontId="27" fillId="0" borderId="27" xfId="10" applyFont="1" applyBorder="1">
      <alignment vertical="top"/>
    </xf>
    <xf numFmtId="0" fontId="30" fillId="0" borderId="27" xfId="10" applyFont="1" applyBorder="1" applyAlignment="1">
      <alignment horizontal="left" vertical="top" wrapText="1" readingOrder="1"/>
    </xf>
    <xf numFmtId="0" fontId="30" fillId="0" borderId="39" xfId="10" applyFont="1" applyBorder="1" applyAlignment="1">
      <alignment horizontal="left" vertical="top" wrapText="1" readingOrder="1"/>
    </xf>
    <xf numFmtId="0" fontId="30" fillId="0" borderId="0" xfId="10" applyFont="1" applyBorder="1" applyAlignment="1">
      <alignment horizontal="center" vertical="top" wrapText="1"/>
    </xf>
    <xf numFmtId="0" fontId="94" fillId="0" borderId="0" xfId="10" applyFont="1" applyBorder="1" applyAlignment="1">
      <alignment horizontal="center" vertical="top" wrapText="1"/>
    </xf>
    <xf numFmtId="0" fontId="32" fillId="0" borderId="0" xfId="10" applyFont="1" applyBorder="1" applyAlignment="1">
      <alignment horizontal="center" vertical="top" wrapText="1"/>
    </xf>
    <xf numFmtId="0" fontId="32" fillId="0" borderId="27" xfId="10" applyFont="1" applyBorder="1" applyAlignment="1">
      <alignment horizontal="center" vertical="top" wrapText="1" readingOrder="1"/>
    </xf>
    <xf numFmtId="0" fontId="30" fillId="0" borderId="0" xfId="10" applyFont="1" applyBorder="1" applyAlignment="1">
      <alignment horizontal="center" vertical="top" wrapText="1"/>
    </xf>
    <xf numFmtId="0" fontId="30" fillId="0" borderId="0" xfId="10" applyFont="1" applyBorder="1" applyAlignment="1">
      <alignment horizontal="left" vertical="top" wrapText="1" readingOrder="1"/>
    </xf>
    <xf numFmtId="39" fontId="30" fillId="0" borderId="0" xfId="10" applyNumberFormat="1" applyFont="1" applyBorder="1" applyAlignment="1">
      <alignment horizontal="right" vertical="top"/>
    </xf>
  </cellXfs>
  <cellStyles count="18">
    <cellStyle name="Comma" xfId="3" builtinId="3"/>
    <cellStyle name="Comma [0]" xfId="1" builtinId="6"/>
    <cellStyle name="Comma [0] 2" xfId="6"/>
    <cellStyle name="Comma [0] 2 2" xfId="9"/>
    <cellStyle name="Comma [0] 3" xfId="13"/>
    <cellStyle name="Comma [0] 4" xfId="17"/>
    <cellStyle name="Comma 2" xfId="15"/>
    <cellStyle name="Normal" xfId="0" builtinId="0"/>
    <cellStyle name="Normal 2" xfId="2"/>
    <cellStyle name="Normal 2 2" xfId="8"/>
    <cellStyle name="Normal 2 3" xfId="16"/>
    <cellStyle name="Normal 3" xfId="4"/>
    <cellStyle name="Normal 4" xfId="5"/>
    <cellStyle name="Normal 5" xfId="10"/>
    <cellStyle name="Normal 5 2" xfId="11"/>
    <cellStyle name="Normal 6" xfId="12"/>
    <cellStyle name="Normal 7" xfId="14"/>
    <cellStyle name="Percent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onnections" Target="connections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35718</xdr:colOff>
      <xdr:row>1</xdr:row>
      <xdr:rowOff>261937</xdr:rowOff>
    </xdr:from>
    <xdr:to>
      <xdr:col>8</xdr:col>
      <xdr:colOff>95249</xdr:colOff>
      <xdr:row>5</xdr:row>
      <xdr:rowOff>57150</xdr:rowOff>
    </xdr:to>
    <xdr:pic>
      <xdr:nvPicPr>
        <xdr:cNvPr id="2" name="Picture -76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4437" y="428625"/>
          <a:ext cx="571500" cy="664369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914400</xdr:colOff>
      <xdr:row>12</xdr:row>
      <xdr:rowOff>190500</xdr:rowOff>
    </xdr:from>
    <xdr:ext cx="3771900" cy="937629"/>
    <xdr:sp macro="" textlink="">
      <xdr:nvSpPr>
        <xdr:cNvPr id="2" name="Rectangle 1"/>
        <xdr:cNvSpPr/>
      </xdr:nvSpPr>
      <xdr:spPr>
        <a:xfrm>
          <a:off x="8429625" y="3086100"/>
          <a:ext cx="3771900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id-ID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NIHIL</a:t>
          </a:r>
          <a:endParaRPr lang="en-US" sz="5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215900</xdr:colOff>
      <xdr:row>14</xdr:row>
      <xdr:rowOff>152400</xdr:rowOff>
    </xdr:from>
    <xdr:ext cx="3771900" cy="937629"/>
    <xdr:sp macro="" textlink="">
      <xdr:nvSpPr>
        <xdr:cNvPr id="2" name="Rectangle 1"/>
        <xdr:cNvSpPr/>
      </xdr:nvSpPr>
      <xdr:spPr>
        <a:xfrm>
          <a:off x="10922000" y="2870200"/>
          <a:ext cx="3771900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id-ID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NIHIL</a:t>
          </a:r>
          <a:endParaRPr lang="en-US" sz="5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95250</xdr:rowOff>
    </xdr:from>
    <xdr:to>
      <xdr:col>4</xdr:col>
      <xdr:colOff>409575</xdr:colOff>
      <xdr:row>5</xdr:row>
      <xdr:rowOff>76201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2445" t="20923" r="28510" b="13217"/>
        <a:stretch>
          <a:fillRect/>
        </a:stretch>
      </xdr:blipFill>
      <xdr:spPr>
        <a:xfrm>
          <a:off x="200025" y="95250"/>
          <a:ext cx="1171575" cy="952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778329</xdr:colOff>
      <xdr:row>0</xdr:row>
      <xdr:rowOff>0</xdr:rowOff>
    </xdr:from>
    <xdr:to>
      <xdr:col>4</xdr:col>
      <xdr:colOff>557893</xdr:colOff>
      <xdr:row>0</xdr:row>
      <xdr:rowOff>5444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2445" t="20923" r="28510" b="13217"/>
        <a:stretch>
          <a:fillRect/>
        </a:stretch>
      </xdr:blipFill>
      <xdr:spPr>
        <a:xfrm>
          <a:off x="4121604" y="0"/>
          <a:ext cx="608239" cy="5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778329</xdr:colOff>
      <xdr:row>1</xdr:row>
      <xdr:rowOff>0</xdr:rowOff>
    </xdr:from>
    <xdr:to>
      <xdr:col>4</xdr:col>
      <xdr:colOff>557893</xdr:colOff>
      <xdr:row>1</xdr:row>
      <xdr:rowOff>5444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2445" t="20923" r="28510" b="13217"/>
        <a:stretch>
          <a:fillRect/>
        </a:stretch>
      </xdr:blipFill>
      <xdr:spPr>
        <a:xfrm>
          <a:off x="4126511" y="0"/>
          <a:ext cx="602177" cy="5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9</xdr:row>
      <xdr:rowOff>19050</xdr:rowOff>
    </xdr:from>
    <xdr:to>
      <xdr:col>12</xdr:col>
      <xdr:colOff>150147</xdr:colOff>
      <xdr:row>13</xdr:row>
      <xdr:rowOff>142875</xdr:rowOff>
    </xdr:to>
    <xdr:sp macro="" textlink="">
      <xdr:nvSpPr>
        <xdr:cNvPr id="2" name="Right Brace 1"/>
        <xdr:cNvSpPr/>
      </xdr:nvSpPr>
      <xdr:spPr>
        <a:xfrm>
          <a:off x="7562850" y="2124075"/>
          <a:ext cx="102869" cy="10763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52333</xdr:colOff>
      <xdr:row>16</xdr:row>
      <xdr:rowOff>10702</xdr:rowOff>
    </xdr:from>
    <xdr:to>
      <xdr:col>12</xdr:col>
      <xdr:colOff>168275</xdr:colOff>
      <xdr:row>28</xdr:row>
      <xdr:rowOff>10702</xdr:rowOff>
    </xdr:to>
    <xdr:sp macro="" textlink="">
      <xdr:nvSpPr>
        <xdr:cNvPr id="3" name="Right Brace 2"/>
        <xdr:cNvSpPr/>
      </xdr:nvSpPr>
      <xdr:spPr>
        <a:xfrm>
          <a:off x="8636712" y="3681573"/>
          <a:ext cx="107023" cy="231168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38101</xdr:colOff>
      <xdr:row>2</xdr:row>
      <xdr:rowOff>13607</xdr:rowOff>
    </xdr:from>
    <xdr:to>
      <xdr:col>6</xdr:col>
      <xdr:colOff>266700</xdr:colOff>
      <xdr:row>6</xdr:row>
      <xdr:rowOff>54428</xdr:rowOff>
    </xdr:to>
    <xdr:pic>
      <xdr:nvPicPr>
        <xdr:cNvPr id="2" name="Picture -76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1576" y="251732"/>
          <a:ext cx="628649" cy="631371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226219</xdr:colOff>
      <xdr:row>2</xdr:row>
      <xdr:rowOff>47626</xdr:rowOff>
    </xdr:from>
    <xdr:to>
      <xdr:col>5</xdr:col>
      <xdr:colOff>71438</xdr:colOff>
      <xdr:row>5</xdr:row>
      <xdr:rowOff>21431</xdr:rowOff>
    </xdr:to>
    <xdr:pic>
      <xdr:nvPicPr>
        <xdr:cNvPr id="2" name="Picture -76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3438" y="202407"/>
          <a:ext cx="571500" cy="664368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1</xdr:row>
      <xdr:rowOff>0</xdr:rowOff>
    </xdr:from>
    <xdr:to>
      <xdr:col>4</xdr:col>
      <xdr:colOff>79375</xdr:colOff>
      <xdr:row>3</xdr:row>
      <xdr:rowOff>190500</xdr:rowOff>
    </xdr:to>
    <xdr:pic>
      <xdr:nvPicPr>
        <xdr:cNvPr id="2" name="Picture -76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1188" y="174625"/>
          <a:ext cx="563562" cy="65087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180975</xdr:rowOff>
    </xdr:from>
    <xdr:to>
      <xdr:col>8</xdr:col>
      <xdr:colOff>657225</xdr:colOff>
      <xdr:row>6</xdr:row>
      <xdr:rowOff>180975</xdr:rowOff>
    </xdr:to>
    <xdr:sp macro="" textlink="">
      <xdr:nvSpPr>
        <xdr:cNvPr id="11277" name="Line 3"/>
        <xdr:cNvSpPr>
          <a:spLocks noChangeShapeType="1"/>
        </xdr:cNvSpPr>
      </xdr:nvSpPr>
      <xdr:spPr bwMode="auto">
        <a:xfrm>
          <a:off x="19050" y="1381125"/>
          <a:ext cx="6286500" cy="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233362</xdr:colOff>
      <xdr:row>1</xdr:row>
      <xdr:rowOff>138113</xdr:rowOff>
    </xdr:from>
    <xdr:to>
      <xdr:col>1</xdr:col>
      <xdr:colOff>467677</xdr:colOff>
      <xdr:row>6</xdr:row>
      <xdr:rowOff>20003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3362" y="336551"/>
          <a:ext cx="694690" cy="8740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482601</xdr:colOff>
      <xdr:row>10</xdr:row>
      <xdr:rowOff>89985</xdr:rowOff>
    </xdr:from>
    <xdr:ext cx="3771900" cy="937629"/>
    <xdr:sp macro="" textlink="">
      <xdr:nvSpPr>
        <xdr:cNvPr id="2" name="Rectangle 1"/>
        <xdr:cNvSpPr/>
      </xdr:nvSpPr>
      <xdr:spPr>
        <a:xfrm>
          <a:off x="12687301" y="2121985"/>
          <a:ext cx="3771900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id-ID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NIHIL</a:t>
          </a:r>
          <a:endParaRPr lang="en-US" sz="5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0</xdr:row>
      <xdr:rowOff>0</xdr:rowOff>
    </xdr:from>
    <xdr:to>
      <xdr:col>9</xdr:col>
      <xdr:colOff>190500</xdr:colOff>
      <xdr:row>0</xdr:row>
      <xdr:rowOff>0</xdr:rowOff>
    </xdr:to>
    <xdr:sp macro="" textlink="">
      <xdr:nvSpPr>
        <xdr:cNvPr id="2077" name="Line 1"/>
        <xdr:cNvSpPr>
          <a:spLocks noChangeShapeType="1"/>
        </xdr:cNvSpPr>
      </xdr:nvSpPr>
      <xdr:spPr bwMode="auto">
        <a:xfrm>
          <a:off x="8734425" y="0"/>
          <a:ext cx="2828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8</xdr:col>
      <xdr:colOff>66675</xdr:colOff>
      <xdr:row>13</xdr:row>
      <xdr:rowOff>142875</xdr:rowOff>
    </xdr:from>
    <xdr:ext cx="3771900" cy="937629"/>
    <xdr:sp macro="" textlink="">
      <xdr:nvSpPr>
        <xdr:cNvPr id="3" name="Rectangle 2"/>
        <xdr:cNvSpPr/>
      </xdr:nvSpPr>
      <xdr:spPr>
        <a:xfrm>
          <a:off x="10382250" y="2971800"/>
          <a:ext cx="3771900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id-ID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NIHIL</a:t>
          </a:r>
          <a:endParaRPr lang="en-US" sz="5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171450</xdr:colOff>
      <xdr:row>14</xdr:row>
      <xdr:rowOff>9525</xdr:rowOff>
    </xdr:from>
    <xdr:ext cx="3771900" cy="937629"/>
    <xdr:sp macro="" textlink="">
      <xdr:nvSpPr>
        <xdr:cNvPr id="2" name="Rectangle 1"/>
        <xdr:cNvSpPr/>
      </xdr:nvSpPr>
      <xdr:spPr>
        <a:xfrm>
          <a:off x="10277475" y="2781300"/>
          <a:ext cx="3771900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id-ID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NIHIL</a:t>
          </a:r>
          <a:endParaRPr lang="en-US" sz="5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0</xdr:row>
      <xdr:rowOff>0</xdr:rowOff>
    </xdr:from>
    <xdr:to>
      <xdr:col>9</xdr:col>
      <xdr:colOff>190500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8734425" y="0"/>
          <a:ext cx="2828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7</xdr:col>
      <xdr:colOff>1295400</xdr:colOff>
      <xdr:row>12</xdr:row>
      <xdr:rowOff>85725</xdr:rowOff>
    </xdr:from>
    <xdr:ext cx="3771900" cy="937629"/>
    <xdr:sp macro="" textlink="">
      <xdr:nvSpPr>
        <xdr:cNvPr id="3" name="Rectangle 2"/>
        <xdr:cNvSpPr/>
      </xdr:nvSpPr>
      <xdr:spPr>
        <a:xfrm>
          <a:off x="10248900" y="2714625"/>
          <a:ext cx="3771900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id-ID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NIHIL</a:t>
          </a:r>
          <a:endParaRPr lang="en-US" sz="5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laten04/AppData/Local/Temp/Rar$DIa0.439/rekening%20aset%20tetap%20rinc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permas-2\2k19\PAK%20AGUS\IKHTISAR%20REALISASI%20APBDES%202018%20(LANDSCAPE)%20%20RUMU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1 (2)"/>
      <sheetName val="Sheet1 (3)"/>
      <sheetName val="Sheet5"/>
      <sheetName val="Sheet1 (4)"/>
      <sheetName val="Sheet2"/>
    </sheetNames>
    <sheetDataSet>
      <sheetData sheetId="0"/>
      <sheetData sheetId="1"/>
      <sheetData sheetId="2">
        <row r="3">
          <cell r="M3" t="str">
            <v>1 . 3 . 1 . 1 . 1</v>
          </cell>
        </row>
        <row r="4">
          <cell r="M4" t="str">
            <v>1 . 3 . 1 . 1 . 2</v>
          </cell>
        </row>
        <row r="5">
          <cell r="M5" t="str">
            <v>1 . 3 . 1 . 2 . 1</v>
          </cell>
        </row>
        <row r="6">
          <cell r="M6" t="str">
            <v>1 . 3 . 1 . 3 . 1</v>
          </cell>
        </row>
        <row r="7">
          <cell r="M7" t="str">
            <v>1 . 3 . 1 . 3 . 2</v>
          </cell>
        </row>
        <row r="8">
          <cell r="M8" t="str">
            <v>1 . 3 . 1 . 4 . 1</v>
          </cell>
        </row>
        <row r="9">
          <cell r="M9" t="str">
            <v>1 . 3 . 1 . 4 . 2</v>
          </cell>
        </row>
        <row r="10">
          <cell r="M10" t="str">
            <v>1 . 3 . 1 . 5 . 1</v>
          </cell>
        </row>
        <row r="11">
          <cell r="M11" t="str">
            <v>1 . 3 . 1 . 5 . 2</v>
          </cell>
        </row>
        <row r="12">
          <cell r="M12" t="str">
            <v>1 . 3 . 1 . 6 . 1</v>
          </cell>
        </row>
        <row r="13">
          <cell r="M13" t="str">
            <v>1 . 3 . 1 . 6 . 2</v>
          </cell>
        </row>
        <row r="14">
          <cell r="M14" t="str">
            <v>1 . 3 . 1 . 7 . 1</v>
          </cell>
        </row>
        <row r="15">
          <cell r="M15" t="str">
            <v>1 . 3 . 1 . 7 . 2</v>
          </cell>
        </row>
        <row r="16">
          <cell r="M16" t="str">
            <v>1 . 3 . 1 . 8 . 1</v>
          </cell>
        </row>
        <row r="17">
          <cell r="M17" t="str">
            <v>1 . 3 . 1 . 8 . 2</v>
          </cell>
        </row>
        <row r="18">
          <cell r="M18" t="str">
            <v>1 . 3 . 1 . 9 . 1</v>
          </cell>
        </row>
        <row r="19">
          <cell r="M19" t="str">
            <v>1 . 3 . 1 . 9 . 2</v>
          </cell>
        </row>
        <row r="20">
          <cell r="M20" t="str">
            <v>1 . 3 . 1 . 9 . 3</v>
          </cell>
        </row>
        <row r="21">
          <cell r="M21" t="str">
            <v>1 . 3 . 1 . 10 . 1</v>
          </cell>
        </row>
        <row r="22">
          <cell r="M22" t="str">
            <v>1 . 3 . 1 . 10 . 2</v>
          </cell>
        </row>
        <row r="23">
          <cell r="M23" t="str">
            <v>1 . 3 . 1 . 10 . 3</v>
          </cell>
        </row>
        <row r="24">
          <cell r="M24" t="str">
            <v>1 . 3 . 1 . 11 . 1</v>
          </cell>
        </row>
        <row r="25">
          <cell r="M25" t="str">
            <v>1 . 3 . 1 . 11 . 2</v>
          </cell>
        </row>
        <row r="26">
          <cell r="M26" t="str">
            <v>1 . 3 . 1 . 12 . 1</v>
          </cell>
        </row>
        <row r="27">
          <cell r="M27" t="str">
            <v>1 . 3 . 1 . 12 . 2</v>
          </cell>
        </row>
        <row r="28">
          <cell r="M28" t="str">
            <v>1 . 3 . 1 . 13 . 1</v>
          </cell>
        </row>
        <row r="29">
          <cell r="M29" t="str">
            <v>1 . 3 . 1 . 13 . 2</v>
          </cell>
        </row>
        <row r="30">
          <cell r="M30" t="str">
            <v>1 . 3 . 1 . 14 . 1</v>
          </cell>
        </row>
        <row r="31">
          <cell r="M31" t="str">
            <v>1 . 3 . 1 . 14 . 2</v>
          </cell>
        </row>
        <row r="32">
          <cell r="M32" t="str">
            <v>1 . 3 . 1 . 15 . 1</v>
          </cell>
        </row>
        <row r="33">
          <cell r="M33" t="str">
            <v>1 . 3 . 1 . 15 . 2</v>
          </cell>
        </row>
        <row r="34">
          <cell r="M34" t="str">
            <v>1 . 3 . 1 . 16 . 1</v>
          </cell>
        </row>
        <row r="35">
          <cell r="M35" t="str">
            <v>1 . 3 . 1 . 16 . 2</v>
          </cell>
        </row>
        <row r="36">
          <cell r="M36" t="str">
            <v>1 . 3 . 1 . 17 . 1</v>
          </cell>
        </row>
        <row r="37">
          <cell r="M37" t="str">
            <v>1 . 3 . 1 . 17 . 2</v>
          </cell>
        </row>
        <row r="38">
          <cell r="M38" t="str">
            <v>1 . 3 . 1 . 18 . 1</v>
          </cell>
        </row>
        <row r="39">
          <cell r="M39" t="str">
            <v>1 . 3 . 1 . 18 . 2</v>
          </cell>
        </row>
        <row r="40">
          <cell r="M40" t="str">
            <v>1 . 3 . 1 . 19 . 1</v>
          </cell>
        </row>
        <row r="41">
          <cell r="M41" t="str">
            <v>1 . 3 . 1 . 19 . 2</v>
          </cell>
        </row>
        <row r="42">
          <cell r="M42" t="str">
            <v>1 . 3 . 1 . 20 . 1</v>
          </cell>
        </row>
        <row r="43">
          <cell r="M43" t="str">
            <v>1 . 3 . 1 . 20 . 2</v>
          </cell>
        </row>
        <row r="44">
          <cell r="M44" t="str">
            <v>1 . 3 . 1 . 21 . 1</v>
          </cell>
        </row>
        <row r="45">
          <cell r="M45" t="str">
            <v>1 . 3 . 1 . 21 . 2</v>
          </cell>
        </row>
        <row r="46">
          <cell r="M46" t="str">
            <v>1 . 3 . 1 . 22 . 1</v>
          </cell>
        </row>
        <row r="47">
          <cell r="M47" t="str">
            <v>1 . 3 . 1 . 22 . 2</v>
          </cell>
        </row>
        <row r="48">
          <cell r="M48" t="str">
            <v>1 . 3 . 1 . 23 . 1</v>
          </cell>
        </row>
        <row r="49">
          <cell r="M49" t="str">
            <v>1 . 3 . 1 . 23 . 2</v>
          </cell>
        </row>
        <row r="50">
          <cell r="M50" t="str">
            <v>1 . 3 . 1 . 24 . 1</v>
          </cell>
        </row>
        <row r="51">
          <cell r="M51" t="str">
            <v>1 . 3 . 1 . 24 . 2</v>
          </cell>
        </row>
        <row r="52">
          <cell r="M52" t="str">
            <v>1 . 3 . 1 . 25 . 1</v>
          </cell>
        </row>
        <row r="53">
          <cell r="M53" t="str">
            <v>1 . 3 . 1 . 25 . 2</v>
          </cell>
        </row>
        <row r="54">
          <cell r="M54" t="str">
            <v>1 . 3 . 1 . 26 . 1</v>
          </cell>
        </row>
        <row r="55">
          <cell r="M55" t="str">
            <v>1 . 3 . 1 . 26 . 2</v>
          </cell>
        </row>
        <row r="56">
          <cell r="M56" t="str">
            <v>1 . 3 . 1 . 27 . 1</v>
          </cell>
        </row>
        <row r="57">
          <cell r="M57" t="str">
            <v>1 . 3 . 1 . 27 . 2</v>
          </cell>
        </row>
        <row r="58">
          <cell r="M58" t="str">
            <v>1 . 3 . 1 . 28 . 1</v>
          </cell>
        </row>
        <row r="59">
          <cell r="M59" t="str">
            <v>1 . 3 . 1 . 28 . 2</v>
          </cell>
        </row>
        <row r="60">
          <cell r="M60" t="str">
            <v>1 . 3 . 1 . 29 . 1</v>
          </cell>
        </row>
        <row r="61">
          <cell r="M61" t="str">
            <v>1 . 3 . 1 . 29 . 2</v>
          </cell>
        </row>
        <row r="62">
          <cell r="M62" t="str">
            <v>1 . 3 . 1 . 30 . 1</v>
          </cell>
        </row>
        <row r="63">
          <cell r="M63" t="str">
            <v>1 . 3 . 1 . 30 . 2</v>
          </cell>
        </row>
        <row r="64">
          <cell r="M64" t="str">
            <v>1 . 3 . 1 . 31 . 1</v>
          </cell>
        </row>
        <row r="65">
          <cell r="M65" t="str">
            <v>1 . 3 . 2 . 1 . 1</v>
          </cell>
        </row>
        <row r="66">
          <cell r="M66" t="str">
            <v>1 . 3 . 2 . 1 . 2</v>
          </cell>
        </row>
        <row r="67">
          <cell r="M67" t="str">
            <v>1 . 3 . 2 . 1 . 3</v>
          </cell>
        </row>
        <row r="68">
          <cell r="M68" t="str">
            <v>1 . 3 . 2 . 1 . 4</v>
          </cell>
        </row>
        <row r="69">
          <cell r="M69" t="str">
            <v>1 . 3 . 2 . 1 . 5</v>
          </cell>
        </row>
        <row r="70">
          <cell r="M70" t="str">
            <v>1 . 3 . 2 . 1 . 6</v>
          </cell>
        </row>
        <row r="71">
          <cell r="M71" t="str">
            <v>1 . 3 . 2 . 1 . 7</v>
          </cell>
        </row>
        <row r="72">
          <cell r="M72" t="str">
            <v>1 . 3 . 2 . 1 . 8</v>
          </cell>
        </row>
        <row r="73">
          <cell r="M73" t="str">
            <v>1 . 3 . 2 . 1 . 9</v>
          </cell>
        </row>
        <row r="74">
          <cell r="M74" t="str">
            <v>1 . 3 . 2 . 1 . 10</v>
          </cell>
        </row>
        <row r="75">
          <cell r="M75" t="str">
            <v>1 . 3 . 2 . 2 . 1</v>
          </cell>
        </row>
        <row r="76">
          <cell r="M76" t="str">
            <v>1 . 3 . 2 . 2 . 2</v>
          </cell>
        </row>
        <row r="77">
          <cell r="M77" t="str">
            <v>1 . 3 . 2 . 2 . 3</v>
          </cell>
        </row>
        <row r="78">
          <cell r="M78" t="str">
            <v>1 . 3 . 2 . 2 . 4</v>
          </cell>
        </row>
        <row r="79">
          <cell r="M79" t="str">
            <v>1 . 3 . 2 . 2 . 5</v>
          </cell>
        </row>
        <row r="80">
          <cell r="M80" t="str">
            <v>1 . 3 . 2 . 2 . 6</v>
          </cell>
        </row>
        <row r="81">
          <cell r="M81" t="str">
            <v>1 . 3 . 2 . 2 . 7</v>
          </cell>
        </row>
        <row r="82">
          <cell r="M82" t="str">
            <v>1 . 3 . 2 . 2 . 8</v>
          </cell>
        </row>
        <row r="83">
          <cell r="M83" t="str">
            <v>1 . 3 . 2 . 2 . 9</v>
          </cell>
        </row>
        <row r="84">
          <cell r="M84" t="str">
            <v>1 . 3 . 2 . 2 . 10</v>
          </cell>
        </row>
        <row r="85">
          <cell r="M85" t="str">
            <v>1 . 3 . 2 . 2 . 11</v>
          </cell>
        </row>
        <row r="86">
          <cell r="M86" t="str">
            <v>1 . 3 . 2 . 2 . 12</v>
          </cell>
        </row>
        <row r="87">
          <cell r="M87" t="str">
            <v>1 . 3 . 2 . 2 . 13</v>
          </cell>
        </row>
        <row r="88">
          <cell r="M88" t="str">
            <v>1 . 3 . 2 . 2 . 14</v>
          </cell>
        </row>
        <row r="89">
          <cell r="M89" t="str">
            <v>1 . 3 . 2 . 2 . 15</v>
          </cell>
        </row>
        <row r="90">
          <cell r="M90" t="str">
            <v>1 . 3 . 2 . 3 . 1</v>
          </cell>
        </row>
        <row r="91">
          <cell r="M91" t="str">
            <v>1 . 3 . 2 . 3 . 2</v>
          </cell>
        </row>
        <row r="92">
          <cell r="M92" t="str">
            <v>1 . 3 . 2 . 3 . 3</v>
          </cell>
        </row>
        <row r="93">
          <cell r="M93" t="str">
            <v>1 . 3 . 2 . 3 . 4</v>
          </cell>
        </row>
        <row r="94">
          <cell r="M94" t="str">
            <v>1 . 3 . 2 . 3 . 5</v>
          </cell>
        </row>
        <row r="95">
          <cell r="M95" t="str">
            <v>1 . 3 . 2 . 3 . 6</v>
          </cell>
        </row>
        <row r="96">
          <cell r="M96" t="str">
            <v>1 . 3 . 2 . 4 . 1</v>
          </cell>
        </row>
        <row r="97">
          <cell r="M97" t="str">
            <v>1 . 3 . 2 . 4 . 2</v>
          </cell>
        </row>
        <row r="98">
          <cell r="M98" t="str">
            <v>1 . 3 . 2 . 4 . 3</v>
          </cell>
        </row>
        <row r="99">
          <cell r="M99" t="str">
            <v>1 . 3 . 2 . 4 . 4</v>
          </cell>
        </row>
        <row r="100">
          <cell r="M100" t="str">
            <v>1 . 3 . 2 . 4 . 5</v>
          </cell>
        </row>
        <row r="101">
          <cell r="M101" t="str">
            <v>1 . 3 . 2 . 4 . 6</v>
          </cell>
        </row>
        <row r="102">
          <cell r="M102" t="str">
            <v>1 . 3 . 2 . 4 . 7</v>
          </cell>
        </row>
        <row r="103">
          <cell r="M103" t="str">
            <v>1 . 3 . 2 . 4 . 8</v>
          </cell>
        </row>
        <row r="104">
          <cell r="M104" t="str">
            <v>1 . 3 . 2 . 4 . 9</v>
          </cell>
        </row>
        <row r="105">
          <cell r="M105" t="str">
            <v>1 . 3 . 2 . 4 . 10</v>
          </cell>
        </row>
        <row r="106">
          <cell r="M106" t="str">
            <v>1 . 3 . 2 . 5 . 1</v>
          </cell>
        </row>
        <row r="107">
          <cell r="M107" t="str">
            <v>1 . 3 . 2 . 5 . 2</v>
          </cell>
        </row>
        <row r="108">
          <cell r="M108" t="str">
            <v>1 . 3 . 2 . 5 . 3</v>
          </cell>
        </row>
        <row r="109">
          <cell r="M109" t="str">
            <v>1 . 3 . 2 . 5 . 4</v>
          </cell>
        </row>
        <row r="110">
          <cell r="M110" t="str">
            <v>1 . 3 . 2 . 5 . 5</v>
          </cell>
        </row>
        <row r="111">
          <cell r="M111" t="str">
            <v>1 . 3 . 2 . 5 . 6</v>
          </cell>
        </row>
        <row r="112">
          <cell r="M112" t="str">
            <v>1 . 3 . 2 . 5 . 7</v>
          </cell>
        </row>
        <row r="113">
          <cell r="M113" t="str">
            <v>1 . 3 . 2 . 6 . 1</v>
          </cell>
        </row>
        <row r="114">
          <cell r="M114" t="str">
            <v>1 . 3 . 2 . 6 . 2</v>
          </cell>
        </row>
        <row r="115">
          <cell r="M115" t="str">
            <v>1 . 3 . 2 . 6 . 3</v>
          </cell>
        </row>
        <row r="116">
          <cell r="M116" t="str">
            <v>1 . 3 . 2 . 6 . 4</v>
          </cell>
        </row>
        <row r="117">
          <cell r="M117" t="str">
            <v>1 . 3 . 2 . 6 . 5</v>
          </cell>
        </row>
        <row r="118">
          <cell r="M118" t="str">
            <v>1 . 3 . 2 . 6 . 6</v>
          </cell>
        </row>
        <row r="119">
          <cell r="M119" t="str">
            <v>1 . 3 . 2 . 6 . 7</v>
          </cell>
        </row>
        <row r="120">
          <cell r="M120" t="str">
            <v>1 . 3 . 2 . 6 . 8</v>
          </cell>
        </row>
        <row r="121">
          <cell r="M121" t="str">
            <v>1 . 3 . 2 . 7 . 1</v>
          </cell>
        </row>
        <row r="122">
          <cell r="M122" t="str">
            <v>1 . 3 . 2 . 7 . 2</v>
          </cell>
        </row>
        <row r="123">
          <cell r="M123" t="str">
            <v>1 . 3 . 2 . 7 . 3</v>
          </cell>
        </row>
        <row r="124">
          <cell r="M124" t="str">
            <v>1 . 3 . 2 . 7 . 4</v>
          </cell>
        </row>
        <row r="125">
          <cell r="M125" t="str">
            <v>1 . 3 . 2 . 7 . 5</v>
          </cell>
        </row>
        <row r="126">
          <cell r="M126" t="str">
            <v>1 . 3 . 2 . 7 . 6</v>
          </cell>
        </row>
        <row r="127">
          <cell r="M127" t="str">
            <v>1 . 3 . 2 . 7 . 7</v>
          </cell>
        </row>
        <row r="128">
          <cell r="M128" t="str">
            <v>1 . 3 . 2 . 7 . 8</v>
          </cell>
        </row>
        <row r="129">
          <cell r="M129" t="str">
            <v>1 . 3 . 2 . 7 . 9</v>
          </cell>
        </row>
        <row r="130">
          <cell r="M130" t="str">
            <v>1 . 3 . 2 . 8 . 1</v>
          </cell>
        </row>
        <row r="131">
          <cell r="M131" t="str">
            <v>1 . 3 . 2 . 8 . 2</v>
          </cell>
        </row>
        <row r="132">
          <cell r="M132" t="str">
            <v>1 . 3 . 2 . 8 . 3</v>
          </cell>
        </row>
        <row r="133">
          <cell r="M133" t="str">
            <v>1 . 3 . 2 . 8 . 4</v>
          </cell>
        </row>
        <row r="134">
          <cell r="M134" t="str">
            <v>1 . 3 . 2 . 8 . 5</v>
          </cell>
        </row>
        <row r="135">
          <cell r="M135" t="str">
            <v>1 . 3 . 2 . 8 . 6</v>
          </cell>
        </row>
        <row r="136">
          <cell r="M136" t="str">
            <v>1 . 3 . 2 . 8 . 7</v>
          </cell>
        </row>
        <row r="137">
          <cell r="M137" t="str">
            <v>1 . 3 . 2 . 9 . 1</v>
          </cell>
        </row>
        <row r="138">
          <cell r="M138" t="str">
            <v>1 . 3 . 2 . 9 . 2</v>
          </cell>
        </row>
        <row r="139">
          <cell r="M139" t="str">
            <v>1 . 3 . 2 . 9 . 3</v>
          </cell>
        </row>
        <row r="140">
          <cell r="M140" t="str">
            <v>1 . 3 . 2 . 9 . 4</v>
          </cell>
        </row>
        <row r="141">
          <cell r="M141" t="str">
            <v>1 . 3 . 2 . 9 . 5</v>
          </cell>
        </row>
        <row r="142">
          <cell r="M142" t="str">
            <v>1 . 3 . 2 . 9 . 6</v>
          </cell>
        </row>
        <row r="143">
          <cell r="M143" t="str">
            <v>1 . 3 . 2 . 9 . 7</v>
          </cell>
        </row>
        <row r="144">
          <cell r="M144" t="str">
            <v>1 . 3 . 2 . 9 . 8</v>
          </cell>
        </row>
        <row r="145">
          <cell r="M145" t="str">
            <v>1 . 3 . 2 . 9 . 9</v>
          </cell>
        </row>
        <row r="146">
          <cell r="M146" t="str">
            <v>1 . 3 . 2 . 9 . 10</v>
          </cell>
        </row>
        <row r="147">
          <cell r="M147" t="str">
            <v>1 . 3 . 2 . 9 . 11</v>
          </cell>
        </row>
        <row r="148">
          <cell r="M148" t="str">
            <v>1 . 3 . 2 . 9 . 12</v>
          </cell>
        </row>
        <row r="149">
          <cell r="M149" t="str">
            <v>1 . 3 . 2 . 9 . 13</v>
          </cell>
        </row>
        <row r="150">
          <cell r="M150" t="str">
            <v>1 . 3 . 2 . 10 . 1</v>
          </cell>
        </row>
        <row r="151">
          <cell r="M151" t="str">
            <v>1 . 3 . 2 . 10 . 2</v>
          </cell>
        </row>
        <row r="152">
          <cell r="M152" t="str">
            <v>1 . 3 . 2 . 10 . 3</v>
          </cell>
        </row>
        <row r="153">
          <cell r="M153" t="str">
            <v>1 . 3 . 2 . 10 . 4</v>
          </cell>
        </row>
        <row r="154">
          <cell r="M154" t="str">
            <v>1 . 3 . 2 . 10 . 5</v>
          </cell>
        </row>
        <row r="155">
          <cell r="M155" t="str">
            <v>1 . 3 . 2 . 10 . 6</v>
          </cell>
        </row>
        <row r="156">
          <cell r="M156" t="str">
            <v>1 . 3 . 2 . 10 . 7</v>
          </cell>
        </row>
        <row r="157">
          <cell r="M157" t="str">
            <v>1 . 3 . 2 . 10 . 8</v>
          </cell>
        </row>
        <row r="158">
          <cell r="M158" t="str">
            <v>1 . 3 . 2 . 10 . 9</v>
          </cell>
        </row>
        <row r="159">
          <cell r="M159" t="str">
            <v>1 . 3 . 2 . 10 . 10</v>
          </cell>
        </row>
        <row r="160">
          <cell r="M160" t="str">
            <v>1 . 3 . 2 . 10 . 11</v>
          </cell>
        </row>
        <row r="161">
          <cell r="M161" t="str">
            <v>1 . 3 . 2 . 10 . 12</v>
          </cell>
        </row>
        <row r="162">
          <cell r="M162" t="str">
            <v>1 . 3 . 2 . 11 . 1</v>
          </cell>
        </row>
        <row r="163">
          <cell r="M163" t="str">
            <v>1 . 3 . 2 . 11 . 2</v>
          </cell>
        </row>
        <row r="164">
          <cell r="M164" t="str">
            <v>1 . 3 . 2 . 11 . 3</v>
          </cell>
        </row>
        <row r="165">
          <cell r="M165" t="str">
            <v>1 . 3 . 2 . 11 . 4</v>
          </cell>
        </row>
        <row r="166">
          <cell r="M166" t="str">
            <v>1 . 3 . 2 . 11 . 5</v>
          </cell>
        </row>
        <row r="167">
          <cell r="M167" t="str">
            <v>1 . 3 . 2 . 11 . 6</v>
          </cell>
        </row>
        <row r="168">
          <cell r="M168" t="str">
            <v>1 . 3 . 2 . 11 . 7</v>
          </cell>
        </row>
        <row r="169">
          <cell r="M169" t="str">
            <v>1 . 3 . 2 . 11 . 8</v>
          </cell>
        </row>
        <row r="170">
          <cell r="M170" t="str">
            <v>1 . 3 . 2 . 11 . 9</v>
          </cell>
        </row>
        <row r="171">
          <cell r="M171" t="str">
            <v>1 . 3 . 2 . 11 . 10</v>
          </cell>
        </row>
        <row r="172">
          <cell r="M172" t="str">
            <v>1 . 3 . 2 . 11 . 11</v>
          </cell>
        </row>
        <row r="173">
          <cell r="M173" t="str">
            <v>1 . 3 . 2 . 12 . 1</v>
          </cell>
        </row>
        <row r="174">
          <cell r="M174" t="str">
            <v>1 . 3 . 2 . 12 . 2</v>
          </cell>
        </row>
        <row r="175">
          <cell r="M175" t="str">
            <v>1 . 3 . 2 . 12 . 3</v>
          </cell>
        </row>
        <row r="176">
          <cell r="M176" t="str">
            <v>1 . 3 . 2 . 12 . 4</v>
          </cell>
        </row>
        <row r="177">
          <cell r="M177" t="str">
            <v>1 . 3 . 2 . 12 . 5</v>
          </cell>
        </row>
        <row r="178">
          <cell r="M178" t="str">
            <v>1 . 3 . 2 . 12 . 6</v>
          </cell>
        </row>
        <row r="179">
          <cell r="M179" t="str">
            <v>1 . 3 . 2 . 12 . 7</v>
          </cell>
        </row>
        <row r="180">
          <cell r="M180" t="str">
            <v>1 . 3 . 2 . 12 . 8</v>
          </cell>
        </row>
        <row r="181">
          <cell r="M181" t="str">
            <v>1 . 3 . 2 . 12 . 9</v>
          </cell>
        </row>
        <row r="182">
          <cell r="M182" t="str">
            <v>1 . 3 . 2 . 12 . 10</v>
          </cell>
        </row>
        <row r="183">
          <cell r="M183" t="str">
            <v>1 . 3 . 2 . 12 . 11</v>
          </cell>
        </row>
        <row r="184">
          <cell r="M184" t="str">
            <v>1 . 3 . 2 . 13 . 1</v>
          </cell>
        </row>
        <row r="185">
          <cell r="M185" t="str">
            <v>1 . 3 . 2 . 13 . 2</v>
          </cell>
        </row>
        <row r="186">
          <cell r="M186" t="str">
            <v>1 . 3 . 2 . 13 . 3</v>
          </cell>
        </row>
        <row r="187">
          <cell r="M187" t="str">
            <v>1 . 3 . 2 . 13 . 4</v>
          </cell>
        </row>
        <row r="188">
          <cell r="M188" t="str">
            <v>1 . 3 . 2 . 13 . 5</v>
          </cell>
        </row>
        <row r="189">
          <cell r="M189" t="str">
            <v>1 . 3 . 2 . 13 . 6</v>
          </cell>
        </row>
        <row r="190">
          <cell r="M190" t="str">
            <v>1 . 3 . 2 . 13 . 7</v>
          </cell>
        </row>
        <row r="191">
          <cell r="M191" t="str">
            <v>1 . 3 . 2 . 13 . 8</v>
          </cell>
        </row>
        <row r="192">
          <cell r="M192" t="str">
            <v>1 . 3 . 2 . 13 . 9</v>
          </cell>
        </row>
        <row r="193">
          <cell r="M193" t="str">
            <v>1 . 3 . 2 . 13 . 10</v>
          </cell>
        </row>
        <row r="194">
          <cell r="M194" t="str">
            <v>1 . 3 . 2 . 14 . 1</v>
          </cell>
        </row>
        <row r="195">
          <cell r="M195" t="str">
            <v>1 . 3 . 2 . 14 . 2</v>
          </cell>
        </row>
        <row r="196">
          <cell r="M196" t="str">
            <v>1 . 3 . 2 . 14 . 3</v>
          </cell>
        </row>
        <row r="197">
          <cell r="M197" t="str">
            <v>1 . 3 . 2 . 14 . 4</v>
          </cell>
        </row>
        <row r="198">
          <cell r="M198" t="str">
            <v>1 . 3 . 2 . 14 . 5</v>
          </cell>
        </row>
        <row r="199">
          <cell r="M199" t="str">
            <v>1 . 3 . 2 . 14 . 6</v>
          </cell>
        </row>
        <row r="200">
          <cell r="M200" t="str">
            <v>1 . 3 . 2 . 14 . 7</v>
          </cell>
        </row>
        <row r="201">
          <cell r="M201" t="str">
            <v>1 . 3 . 2 . 15 . 1</v>
          </cell>
        </row>
        <row r="202">
          <cell r="M202" t="str">
            <v>1 . 3 . 2 . 15 . 2</v>
          </cell>
        </row>
        <row r="203">
          <cell r="M203" t="str">
            <v>1 . 3 . 2 . 15 . 3</v>
          </cell>
        </row>
        <row r="204">
          <cell r="M204" t="str">
            <v>1 . 3 . 2 . 15 . 4</v>
          </cell>
        </row>
        <row r="205">
          <cell r="M205" t="str">
            <v>1 . 3 . 2 . 15 . 5</v>
          </cell>
        </row>
        <row r="206">
          <cell r="M206" t="str">
            <v>1 . 3 . 2 . 16 . 1</v>
          </cell>
        </row>
        <row r="207">
          <cell r="M207" t="str">
            <v>1 . 3 . 2 . 16 . 2</v>
          </cell>
        </row>
        <row r="208">
          <cell r="M208" t="str">
            <v>1 . 3 . 2 . 16 . 3</v>
          </cell>
        </row>
        <row r="209">
          <cell r="M209" t="str">
            <v>1 . 3 . 2 . 16 . 4</v>
          </cell>
        </row>
        <row r="210">
          <cell r="M210" t="str">
            <v>1 . 3 . 2 . 16 . 5</v>
          </cell>
        </row>
        <row r="211">
          <cell r="M211" t="str">
            <v>1 . 3 . 2 . 16 . 6</v>
          </cell>
        </row>
        <row r="212">
          <cell r="M212" t="str">
            <v>1 . 3 . 2 . 16 . 7</v>
          </cell>
        </row>
        <row r="213">
          <cell r="M213" t="str">
            <v>1 . 3 . 2 . 16 . 8</v>
          </cell>
        </row>
        <row r="214">
          <cell r="M214" t="str">
            <v>1 . 3 . 2 . 16 . 9</v>
          </cell>
        </row>
        <row r="215">
          <cell r="M215" t="str">
            <v>1 . 3 . 2 . 17 . 1</v>
          </cell>
        </row>
        <row r="216">
          <cell r="M216" t="str">
            <v>1 . 3 . 2 . 17 . 2</v>
          </cell>
        </row>
        <row r="217">
          <cell r="M217" t="str">
            <v>1 . 3 . 2 . 17 . 3</v>
          </cell>
        </row>
        <row r="218">
          <cell r="M218" t="str">
            <v>1 . 3 . 2 . 17 . 4</v>
          </cell>
        </row>
        <row r="219">
          <cell r="M219" t="str">
            <v>1 . 3 . 2 . 17 . 5</v>
          </cell>
        </row>
        <row r="220">
          <cell r="M220" t="str">
            <v>1 . 3 . 2 . 17 . 6</v>
          </cell>
        </row>
        <row r="221">
          <cell r="M221" t="str">
            <v>1 . 3 . 2 . 17 . 7</v>
          </cell>
        </row>
        <row r="222">
          <cell r="M222" t="str">
            <v>1 . 3 . 2 . 17 . 8</v>
          </cell>
        </row>
        <row r="223">
          <cell r="M223" t="str">
            <v>1 . 3 . 2 . 17 . 9</v>
          </cell>
        </row>
        <row r="224">
          <cell r="M224" t="str">
            <v>1 . 3 . 2 . 17 . 10</v>
          </cell>
        </row>
        <row r="225">
          <cell r="M225" t="str">
            <v>1 . 3 . 2 . 18 . 1</v>
          </cell>
        </row>
        <row r="226">
          <cell r="M226" t="str">
            <v>1 . 3 . 2 . 18 . 2</v>
          </cell>
        </row>
        <row r="227">
          <cell r="M227" t="str">
            <v>1 . 3 . 2 . 18 . 3</v>
          </cell>
        </row>
        <row r="228">
          <cell r="M228" t="str">
            <v>1 . 3 . 2 . 18 . 4</v>
          </cell>
        </row>
        <row r="229">
          <cell r="M229" t="str">
            <v>1 . 3 . 2 . 18 . 5</v>
          </cell>
        </row>
        <row r="230">
          <cell r="M230" t="str">
            <v>1 . 3 . 2 . 18 . 6</v>
          </cell>
        </row>
        <row r="231">
          <cell r="M231" t="str">
            <v>1 . 3 . 2 . 18 . 7</v>
          </cell>
        </row>
        <row r="232">
          <cell r="M232" t="str">
            <v>1 . 3 . 2 . 18 . 8</v>
          </cell>
        </row>
        <row r="233">
          <cell r="M233" t="str">
            <v>1 . 3 . 2 . 18 . 9</v>
          </cell>
        </row>
        <row r="234">
          <cell r="M234" t="str">
            <v>1 . 3 . 2 . 18 . 10</v>
          </cell>
        </row>
        <row r="235">
          <cell r="M235" t="str">
            <v>1 . 3 . 2 . 18 . 11</v>
          </cell>
        </row>
        <row r="236">
          <cell r="M236" t="str">
            <v>1 . 3 . 2 . 18 . 12</v>
          </cell>
        </row>
        <row r="237">
          <cell r="M237" t="str">
            <v>1 . 3 . 2 . 18 . 13</v>
          </cell>
        </row>
        <row r="238">
          <cell r="M238" t="str">
            <v>1 . 3 . 2 . 18 . 14</v>
          </cell>
        </row>
        <row r="239">
          <cell r="M239" t="str">
            <v>1 . 3 . 2 . 18 . 15</v>
          </cell>
        </row>
        <row r="240">
          <cell r="M240" t="str">
            <v>1 . 3 . 2 . 19 . 1</v>
          </cell>
        </row>
        <row r="241">
          <cell r="M241" t="str">
            <v>1 . 3 . 2 . 19 . 2</v>
          </cell>
        </row>
        <row r="242">
          <cell r="M242" t="str">
            <v>1 . 3 . 2 . 19 . 3</v>
          </cell>
        </row>
        <row r="243">
          <cell r="M243" t="str">
            <v>1 . 3 . 2 . 19 . 4</v>
          </cell>
        </row>
        <row r="244">
          <cell r="M244" t="str">
            <v>1 . 3 . 2 . 19 . 5</v>
          </cell>
        </row>
        <row r="245">
          <cell r="M245" t="str">
            <v>1 . 3 . 2 . 19 . 6</v>
          </cell>
        </row>
        <row r="246">
          <cell r="M246" t="str">
            <v>1 . 3 . 2 . 19 . 7</v>
          </cell>
        </row>
        <row r="247">
          <cell r="M247" t="str">
            <v>1 . 3 . 2 . 19 . 8</v>
          </cell>
        </row>
        <row r="248">
          <cell r="M248" t="str">
            <v>1 . 3 . 2 . 19 . 9</v>
          </cell>
        </row>
        <row r="249">
          <cell r="M249" t="str">
            <v>1 . 3 . 2 . 19 . 10</v>
          </cell>
        </row>
        <row r="250">
          <cell r="M250" t="str">
            <v>1 . 3 . 2 . 19 . 11</v>
          </cell>
        </row>
        <row r="251">
          <cell r="M251" t="str">
            <v>1 . 3 . 2 . 20 . 1</v>
          </cell>
        </row>
        <row r="252">
          <cell r="M252" t="str">
            <v>1 . 3 . 2 . 20 . 2</v>
          </cell>
        </row>
        <row r="253">
          <cell r="M253" t="str">
            <v>1 . 3 . 2 . 20 . 3</v>
          </cell>
        </row>
        <row r="254">
          <cell r="M254" t="str">
            <v>1 . 3 . 2 . 20 . 4</v>
          </cell>
        </row>
        <row r="255">
          <cell r="M255" t="str">
            <v>1 . 3 . 2 . 20 . 5</v>
          </cell>
        </row>
        <row r="256">
          <cell r="M256" t="str">
            <v>1 . 3 . 2 . 20 . 6</v>
          </cell>
        </row>
        <row r="257">
          <cell r="M257" t="str">
            <v>1 . 3 . 2 . 20 . 7</v>
          </cell>
        </row>
        <row r="258">
          <cell r="M258" t="str">
            <v>1 . 3 . 2 . 20 . 8</v>
          </cell>
        </row>
        <row r="259">
          <cell r="M259" t="str">
            <v>1 . 3 . 2 . 20 . 9</v>
          </cell>
        </row>
        <row r="260">
          <cell r="M260" t="str">
            <v>1 . 3 . 2 . 20 . 10</v>
          </cell>
        </row>
        <row r="261">
          <cell r="M261" t="str">
            <v>1 . 3 . 2 . 20 . 11</v>
          </cell>
        </row>
        <row r="262">
          <cell r="M262" t="str">
            <v>1 . 3 . 2 . 20 . 12</v>
          </cell>
        </row>
        <row r="263">
          <cell r="M263" t="str">
            <v>1 . 3 . 2 . 20 . 13</v>
          </cell>
        </row>
        <row r="264">
          <cell r="M264" t="str">
            <v>1 . 3 . 2 . 20 . 14</v>
          </cell>
        </row>
        <row r="265">
          <cell r="M265" t="str">
            <v>1 . 3 . 3 . 1 . 1</v>
          </cell>
        </row>
        <row r="266">
          <cell r="M266" t="str">
            <v>1 . 3 . 3 . 1 . 2</v>
          </cell>
        </row>
        <row r="267">
          <cell r="M267" t="str">
            <v>1 . 3 . 3 . 2 . 1</v>
          </cell>
        </row>
        <row r="268">
          <cell r="M268" t="str">
            <v>1 . 3 . 3 . 2 . 2</v>
          </cell>
        </row>
        <row r="269">
          <cell r="M269" t="str">
            <v>1 . 3 . 3 . 3 . 1</v>
          </cell>
        </row>
        <row r="270">
          <cell r="M270" t="str">
            <v>1 . 3 . 3 . 3 . 2</v>
          </cell>
        </row>
        <row r="271">
          <cell r="M271" t="str">
            <v>1 . 3 . 3 . 4 . 1</v>
          </cell>
        </row>
        <row r="272">
          <cell r="M272" t="str">
            <v>1 . 3 . 3 . 4 . 2</v>
          </cell>
        </row>
        <row r="273">
          <cell r="M273" t="str">
            <v>1 . 3 . 3 . 5 . 1</v>
          </cell>
        </row>
        <row r="274">
          <cell r="M274" t="str">
            <v>1 . 3 . 3 . 5 . 2</v>
          </cell>
        </row>
        <row r="275">
          <cell r="M275" t="str">
            <v>1 . 3 . 3 . 6 . 1</v>
          </cell>
        </row>
        <row r="276">
          <cell r="M276" t="str">
            <v>1 . 3 . 3 . 6 . 2</v>
          </cell>
        </row>
        <row r="277">
          <cell r="M277" t="str">
            <v>1 . 3 . 3 . 7 . 1</v>
          </cell>
        </row>
        <row r="278">
          <cell r="M278" t="str">
            <v>1 . 3 . 3 . 7 . 2</v>
          </cell>
        </row>
        <row r="279">
          <cell r="M279" t="str">
            <v>1 . 3 . 3 . 8 . 1</v>
          </cell>
        </row>
        <row r="280">
          <cell r="M280" t="str">
            <v>1 . 3 . 3 . 9 . 1</v>
          </cell>
        </row>
        <row r="281">
          <cell r="M281" t="str">
            <v>1 . 3 . 3 . 10 . 1</v>
          </cell>
        </row>
        <row r="282">
          <cell r="M282" t="str">
            <v>1 . 3 . 3 . 11 . 1</v>
          </cell>
        </row>
        <row r="283">
          <cell r="M283" t="str">
            <v>1 . 3 . 3 . 12 . 1</v>
          </cell>
        </row>
        <row r="284">
          <cell r="M284" t="str">
            <v>1 . 3 . 3 . 13 . 1</v>
          </cell>
        </row>
        <row r="285">
          <cell r="M285" t="str">
            <v>1 . 3 . 3 . 14 . 1</v>
          </cell>
        </row>
        <row r="286">
          <cell r="M286" t="str">
            <v>1 . 3 . 3 . 15 . 1</v>
          </cell>
        </row>
        <row r="287">
          <cell r="M287" t="str">
            <v>1 . 3 . 3 . 16 . 1</v>
          </cell>
        </row>
        <row r="288">
          <cell r="M288" t="str">
            <v>1 . 3 . 3 . 17 . 1</v>
          </cell>
        </row>
        <row r="289">
          <cell r="M289" t="str">
            <v>1 . 3 . 4 . 1 . 1</v>
          </cell>
        </row>
        <row r="290">
          <cell r="M290" t="str">
            <v>1 . 3 . 4 . 1 . 2</v>
          </cell>
        </row>
        <row r="291">
          <cell r="M291" t="str">
            <v>1 . 3 . 4 . 1 . 3</v>
          </cell>
        </row>
        <row r="292">
          <cell r="M292" t="str">
            <v>1 . 3 . 4 . 1 . 4</v>
          </cell>
        </row>
        <row r="293">
          <cell r="M293" t="str">
            <v>1 . 3 . 4 . 2 . 1</v>
          </cell>
        </row>
        <row r="294">
          <cell r="M294" t="str">
            <v>1 . 3 . 4 . 2 . 2</v>
          </cell>
        </row>
        <row r="295">
          <cell r="M295" t="str">
            <v>1 . 3 . 4 . 2 . 3</v>
          </cell>
        </row>
        <row r="296">
          <cell r="M296" t="str">
            <v>1 . 3 . 4 . 2 . 4</v>
          </cell>
        </row>
        <row r="297">
          <cell r="M297" t="str">
            <v>1 . 3 . 4 . 2 . 5</v>
          </cell>
        </row>
        <row r="298">
          <cell r="M298" t="str">
            <v>1 . 3 . 4 . 3 . 1</v>
          </cell>
        </row>
        <row r="299">
          <cell r="M299" t="str">
            <v>1 . 3 . 4 . 3 . 2</v>
          </cell>
        </row>
        <row r="300">
          <cell r="M300" t="str">
            <v>1 . 3 . 4 . 3 . 3</v>
          </cell>
        </row>
        <row r="301">
          <cell r="M301" t="str">
            <v>1 . 3 . 4 . 3 . 4</v>
          </cell>
        </row>
        <row r="302">
          <cell r="M302" t="str">
            <v>1 . 3 . 4 . 3 . 5</v>
          </cell>
        </row>
        <row r="303">
          <cell r="M303" t="str">
            <v>1 . 3 . 4 . 3 . 6</v>
          </cell>
        </row>
        <row r="304">
          <cell r="M304" t="str">
            <v>1 . 3 . 4 . 3 . 7</v>
          </cell>
        </row>
        <row r="305">
          <cell r="M305" t="str">
            <v>1 . 3 . 4 . 3 . 8</v>
          </cell>
        </row>
        <row r="306">
          <cell r="M306" t="str">
            <v>1 . 3 . 4 . 4 . 1</v>
          </cell>
        </row>
        <row r="307">
          <cell r="M307" t="str">
            <v>1 . 3 . 4 . 4 . 2</v>
          </cell>
        </row>
        <row r="308">
          <cell r="M308" t="str">
            <v>1 . 3 . 4 . 4 . 3</v>
          </cell>
        </row>
        <row r="309">
          <cell r="M309" t="str">
            <v>1 . 3 . 4 . 4 . 4</v>
          </cell>
        </row>
        <row r="310">
          <cell r="M310" t="str">
            <v>1 . 3 . 4 . 4 . 5</v>
          </cell>
        </row>
        <row r="311">
          <cell r="M311" t="str">
            <v>1 . 3 . 4 . 5 . 1</v>
          </cell>
        </row>
        <row r="312">
          <cell r="M312" t="str">
            <v>1 . 3 . 4 . 5 . 2</v>
          </cell>
        </row>
        <row r="313">
          <cell r="M313" t="str">
            <v>1 . 3 . 4 . 5 . 3</v>
          </cell>
        </row>
        <row r="314">
          <cell r="M314" t="str">
            <v>1 . 3 . 5 . 1 . 1</v>
          </cell>
        </row>
        <row r="315">
          <cell r="M315" t="str">
            <v>1 . 3 . 5 . 1 . 2</v>
          </cell>
        </row>
        <row r="316">
          <cell r="M316" t="str">
            <v>1 . 3 . 5 . 1 . 3</v>
          </cell>
        </row>
        <row r="317">
          <cell r="M317" t="str">
            <v>1 . 3 . 5 . 1 . 4</v>
          </cell>
        </row>
        <row r="318">
          <cell r="M318" t="str">
            <v>1 . 3 . 5 . 1 . 5</v>
          </cell>
        </row>
        <row r="319">
          <cell r="M319" t="str">
            <v>1 . 3 . 5 . 1 . 6</v>
          </cell>
        </row>
        <row r="320">
          <cell r="M320" t="str">
            <v>1 . 3 . 5 . 1 . 7</v>
          </cell>
        </row>
        <row r="321">
          <cell r="M321" t="str">
            <v>1 . 3 . 5 . 1 . 8</v>
          </cell>
        </row>
        <row r="322">
          <cell r="M322" t="str">
            <v>1 . 3 . 5 . 1 . 9</v>
          </cell>
        </row>
        <row r="323">
          <cell r="M323" t="str">
            <v>1 . 3 . 5 . 1 . 10</v>
          </cell>
        </row>
        <row r="324">
          <cell r="M324" t="str">
            <v>1 . 3 . 5 . 1 . 11</v>
          </cell>
        </row>
        <row r="325">
          <cell r="M325" t="str">
            <v>1 . 3 . 5 . 1 . 12</v>
          </cell>
        </row>
        <row r="326">
          <cell r="M326" t="str">
            <v>1 . 3 . 5 . 1 . 13</v>
          </cell>
        </row>
        <row r="327">
          <cell r="M327" t="str">
            <v>1 . 3 . 5 . 1 . 14</v>
          </cell>
        </row>
        <row r="328">
          <cell r="M328" t="str">
            <v>1 . 3 . 5 . 1 . 15</v>
          </cell>
        </row>
        <row r="329">
          <cell r="M329" t="str">
            <v>1 . 3 . 5 . 1 . 16</v>
          </cell>
        </row>
        <row r="330">
          <cell r="M330" t="str">
            <v>1 . 3 . 5 . 1 . 17</v>
          </cell>
        </row>
        <row r="331">
          <cell r="M331" t="str">
            <v>1 . 3 . 5 . 1 . 18</v>
          </cell>
        </row>
        <row r="332">
          <cell r="M332" t="str">
            <v>1 . 3 . 5 . 1 . 19</v>
          </cell>
        </row>
        <row r="333">
          <cell r="M333" t="str">
            <v>1 . 3 . 5 . 1 . 20</v>
          </cell>
        </row>
        <row r="334">
          <cell r="M334" t="str">
            <v>1 . 3 . 5 . 1 . 21</v>
          </cell>
        </row>
        <row r="335">
          <cell r="M335" t="str">
            <v>1 . 3 . 5 . 1 . 22</v>
          </cell>
        </row>
        <row r="336">
          <cell r="M336" t="str">
            <v>1 . 3 . 5 . 1 . 23</v>
          </cell>
        </row>
        <row r="337">
          <cell r="M337" t="str">
            <v>1 . 3 . 5 . 1 . 24</v>
          </cell>
        </row>
        <row r="338">
          <cell r="M338" t="str">
            <v>1 . 3 . 5 . 1 . 25</v>
          </cell>
        </row>
        <row r="339">
          <cell r="M339" t="str">
            <v>1 . 3 . 5 . 1 . 26</v>
          </cell>
        </row>
        <row r="340">
          <cell r="M340" t="str">
            <v>1 . 3 . 5 . 1 . 27</v>
          </cell>
        </row>
        <row r="341">
          <cell r="M341" t="str">
            <v>1 . 3 . 5 . 1 . 28</v>
          </cell>
        </row>
        <row r="342">
          <cell r="M342" t="str">
            <v>1 . 3 . 5 . 1 . 29</v>
          </cell>
        </row>
        <row r="343">
          <cell r="M343" t="str">
            <v>1 . 3 . 5 . 2 . 1</v>
          </cell>
        </row>
        <row r="344">
          <cell r="M344" t="str">
            <v>1 . 3 . 5 . 2 . 2</v>
          </cell>
        </row>
        <row r="345">
          <cell r="M345" t="str">
            <v>1 . 3 . 5 . 2 . 3</v>
          </cell>
        </row>
        <row r="346">
          <cell r="M346" t="str">
            <v>1 . 3 . 5 . 2 . 4</v>
          </cell>
        </row>
        <row r="347">
          <cell r="M347" t="str">
            <v>1 . 3 . 5 . 2 . 5</v>
          </cell>
        </row>
        <row r="348">
          <cell r="M348" t="str">
            <v>1 . 3 . 5 . 2 . 6</v>
          </cell>
        </row>
        <row r="349">
          <cell r="M349" t="str">
            <v>1 . 3 . 5 . 2 . 7</v>
          </cell>
        </row>
        <row r="350">
          <cell r="M350" t="str">
            <v>1 . 3 . 5 . 2 . 8</v>
          </cell>
        </row>
        <row r="351">
          <cell r="M351" t="str">
            <v>1 . 3 . 5 . 2 . 9</v>
          </cell>
        </row>
        <row r="352">
          <cell r="M352" t="str">
            <v>1 . 3 . 5 . 3 . 1</v>
          </cell>
        </row>
        <row r="353">
          <cell r="M353" t="str">
            <v>1 . 3 . 5 . 3 . 2</v>
          </cell>
        </row>
        <row r="354">
          <cell r="M354" t="str">
            <v>1 . 3 . 5 . 3 . 3</v>
          </cell>
        </row>
        <row r="355">
          <cell r="M355" t="str">
            <v>1 . 3 . 5 . 3 . 4</v>
          </cell>
        </row>
        <row r="356">
          <cell r="M356" t="str">
            <v>1 . 3 . 5 . 4 . 1</v>
          </cell>
        </row>
        <row r="357">
          <cell r="M357" t="str">
            <v>1 . 3 . 6 . 1 . 1</v>
          </cell>
        </row>
        <row r="358">
          <cell r="M358" t="str">
            <v>1 . 3 . 6 . 1 . 2</v>
          </cell>
        </row>
        <row r="359">
          <cell r="M359" t="str">
            <v>1 . 3 . 7 . 1 . 1</v>
          </cell>
        </row>
        <row r="360">
          <cell r="M360" t="str">
            <v>1 . 3 . 7 . 1 . 2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Ikhtisar"/>
      <sheetName val="Kekayaan Desa"/>
      <sheetName val="LR APBDES"/>
      <sheetName val="PENDAPATAN"/>
      <sheetName val="PER BIDANG"/>
      <sheetName val="PEMBIAYA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2">
          <cell r="E12">
            <v>37374021</v>
          </cell>
          <cell r="I12">
            <v>0</v>
          </cell>
          <cell r="J12">
            <v>0</v>
          </cell>
        </row>
        <row r="15">
          <cell r="I15">
            <v>0</v>
          </cell>
          <cell r="J15">
            <v>0</v>
          </cell>
        </row>
        <row r="21">
          <cell r="I21">
            <v>0</v>
          </cell>
          <cell r="J21">
            <v>0</v>
          </cell>
        </row>
        <row r="24">
          <cell r="I24">
            <v>0</v>
          </cell>
          <cell r="J24">
            <v>0</v>
          </cell>
        </row>
        <row r="27">
          <cell r="I27">
            <v>0</v>
          </cell>
          <cell r="J27">
            <v>0</v>
          </cell>
        </row>
        <row r="30">
          <cell r="I30">
            <v>0</v>
          </cell>
          <cell r="J30">
            <v>0</v>
          </cell>
        </row>
        <row r="33">
          <cell r="I33">
            <v>0</v>
          </cell>
          <cell r="J33">
            <v>0</v>
          </cell>
        </row>
        <row r="36">
          <cell r="I36">
            <v>0</v>
          </cell>
          <cell r="J36">
            <v>0</v>
          </cell>
        </row>
        <row r="39">
          <cell r="I39">
            <v>0</v>
          </cell>
          <cell r="J39">
            <v>0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data stok obat 2015 (bpk)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/>
    <outlinePr summaryBelow="0" summaryRight="0"/>
    <pageSetUpPr autoPageBreaks="0"/>
  </sheetPr>
  <dimension ref="A2:W50"/>
  <sheetViews>
    <sheetView showGridLines="0" showOutlineSymbols="0" view="pageBreakPreview" zoomScale="80" zoomScaleSheetLayoutView="80" workbookViewId="0">
      <selection activeCell="R12" sqref="R12"/>
    </sheetView>
  </sheetViews>
  <sheetFormatPr defaultColWidth="7" defaultRowHeight="12.75" customHeight="1"/>
  <cols>
    <col min="1" max="1" width="7" style="216"/>
    <col min="2" max="2" width="1" style="216" customWidth="1"/>
    <col min="3" max="3" width="6.5" style="216" customWidth="1"/>
    <col min="4" max="4" width="1" style="216" customWidth="1"/>
    <col min="5" max="5" width="2" style="216" customWidth="1"/>
    <col min="6" max="8" width="1.5" style="216" customWidth="1"/>
    <col min="9" max="9" width="2" style="216" customWidth="1"/>
    <col min="10" max="10" width="1" style="216" customWidth="1"/>
    <col min="11" max="11" width="11.5" style="216" customWidth="1"/>
    <col min="12" max="12" width="13" style="216" customWidth="1"/>
    <col min="13" max="13" width="24.5" style="216" customWidth="1"/>
    <col min="14" max="14" width="14.5" style="216" customWidth="1"/>
    <col min="15" max="15" width="1.5" style="216" customWidth="1"/>
    <col min="16" max="16" width="3" style="216" customWidth="1"/>
    <col min="17" max="17" width="2.5" style="216" customWidth="1"/>
    <col min="18" max="18" width="10.5" style="216" customWidth="1"/>
    <col min="19" max="19" width="9" style="216" customWidth="1"/>
    <col min="20" max="20" width="14" style="216" customWidth="1"/>
    <col min="21" max="21" width="1.5" style="216" customWidth="1"/>
    <col min="22" max="22" width="0.875" style="216" customWidth="1"/>
    <col min="23" max="23" width="5" style="216" customWidth="1"/>
    <col min="24" max="256" width="6" style="216" customWidth="1"/>
    <col min="257" max="257" width="7" style="216"/>
    <col min="258" max="258" width="1" style="216" customWidth="1"/>
    <col min="259" max="259" width="6.5" style="216" customWidth="1"/>
    <col min="260" max="260" width="1" style="216" customWidth="1"/>
    <col min="261" max="261" width="2" style="216" customWidth="1"/>
    <col min="262" max="264" width="1.5" style="216" customWidth="1"/>
    <col min="265" max="265" width="2" style="216" customWidth="1"/>
    <col min="266" max="266" width="1" style="216" customWidth="1"/>
    <col min="267" max="267" width="11.5" style="216" customWidth="1"/>
    <col min="268" max="268" width="13" style="216" customWidth="1"/>
    <col min="269" max="269" width="24.5" style="216" customWidth="1"/>
    <col min="270" max="270" width="14.5" style="216" customWidth="1"/>
    <col min="271" max="271" width="1.5" style="216" customWidth="1"/>
    <col min="272" max="272" width="3" style="216" customWidth="1"/>
    <col min="273" max="273" width="2.5" style="216" customWidth="1"/>
    <col min="274" max="274" width="10.5" style="216" customWidth="1"/>
    <col min="275" max="275" width="9" style="216" customWidth="1"/>
    <col min="276" max="276" width="14" style="216" customWidth="1"/>
    <col min="277" max="277" width="1.5" style="216" customWidth="1"/>
    <col min="278" max="278" width="0.875" style="216" customWidth="1"/>
    <col min="279" max="279" width="5" style="216" customWidth="1"/>
    <col min="280" max="512" width="6" style="216" customWidth="1"/>
    <col min="513" max="513" width="7" style="216"/>
    <col min="514" max="514" width="1" style="216" customWidth="1"/>
    <col min="515" max="515" width="6.5" style="216" customWidth="1"/>
    <col min="516" max="516" width="1" style="216" customWidth="1"/>
    <col min="517" max="517" width="2" style="216" customWidth="1"/>
    <col min="518" max="520" width="1.5" style="216" customWidth="1"/>
    <col min="521" max="521" width="2" style="216" customWidth="1"/>
    <col min="522" max="522" width="1" style="216" customWidth="1"/>
    <col min="523" max="523" width="11.5" style="216" customWidth="1"/>
    <col min="524" max="524" width="13" style="216" customWidth="1"/>
    <col min="525" max="525" width="24.5" style="216" customWidth="1"/>
    <col min="526" max="526" width="14.5" style="216" customWidth="1"/>
    <col min="527" max="527" width="1.5" style="216" customWidth="1"/>
    <col min="528" max="528" width="3" style="216" customWidth="1"/>
    <col min="529" max="529" width="2.5" style="216" customWidth="1"/>
    <col min="530" max="530" width="10.5" style="216" customWidth="1"/>
    <col min="531" max="531" width="9" style="216" customWidth="1"/>
    <col min="532" max="532" width="14" style="216" customWidth="1"/>
    <col min="533" max="533" width="1.5" style="216" customWidth="1"/>
    <col min="534" max="534" width="0.875" style="216" customWidth="1"/>
    <col min="535" max="535" width="5" style="216" customWidth="1"/>
    <col min="536" max="768" width="6" style="216" customWidth="1"/>
    <col min="769" max="769" width="7" style="216"/>
    <col min="770" max="770" width="1" style="216" customWidth="1"/>
    <col min="771" max="771" width="6.5" style="216" customWidth="1"/>
    <col min="772" max="772" width="1" style="216" customWidth="1"/>
    <col min="773" max="773" width="2" style="216" customWidth="1"/>
    <col min="774" max="776" width="1.5" style="216" customWidth="1"/>
    <col min="777" max="777" width="2" style="216" customWidth="1"/>
    <col min="778" max="778" width="1" style="216" customWidth="1"/>
    <col min="779" max="779" width="11.5" style="216" customWidth="1"/>
    <col min="780" max="780" width="13" style="216" customWidth="1"/>
    <col min="781" max="781" width="24.5" style="216" customWidth="1"/>
    <col min="782" max="782" width="14.5" style="216" customWidth="1"/>
    <col min="783" max="783" width="1.5" style="216" customWidth="1"/>
    <col min="784" max="784" width="3" style="216" customWidth="1"/>
    <col min="785" max="785" width="2.5" style="216" customWidth="1"/>
    <col min="786" max="786" width="10.5" style="216" customWidth="1"/>
    <col min="787" max="787" width="9" style="216" customWidth="1"/>
    <col min="788" max="788" width="14" style="216" customWidth="1"/>
    <col min="789" max="789" width="1.5" style="216" customWidth="1"/>
    <col min="790" max="790" width="0.875" style="216" customWidth="1"/>
    <col min="791" max="791" width="5" style="216" customWidth="1"/>
    <col min="792" max="1024" width="6" style="216" customWidth="1"/>
    <col min="1025" max="1025" width="7" style="216"/>
    <col min="1026" max="1026" width="1" style="216" customWidth="1"/>
    <col min="1027" max="1027" width="6.5" style="216" customWidth="1"/>
    <col min="1028" max="1028" width="1" style="216" customWidth="1"/>
    <col min="1029" max="1029" width="2" style="216" customWidth="1"/>
    <col min="1030" max="1032" width="1.5" style="216" customWidth="1"/>
    <col min="1033" max="1033" width="2" style="216" customWidth="1"/>
    <col min="1034" max="1034" width="1" style="216" customWidth="1"/>
    <col min="1035" max="1035" width="11.5" style="216" customWidth="1"/>
    <col min="1036" max="1036" width="13" style="216" customWidth="1"/>
    <col min="1037" max="1037" width="24.5" style="216" customWidth="1"/>
    <col min="1038" max="1038" width="14.5" style="216" customWidth="1"/>
    <col min="1039" max="1039" width="1.5" style="216" customWidth="1"/>
    <col min="1040" max="1040" width="3" style="216" customWidth="1"/>
    <col min="1041" max="1041" width="2.5" style="216" customWidth="1"/>
    <col min="1042" max="1042" width="10.5" style="216" customWidth="1"/>
    <col min="1043" max="1043" width="9" style="216" customWidth="1"/>
    <col min="1044" max="1044" width="14" style="216" customWidth="1"/>
    <col min="1045" max="1045" width="1.5" style="216" customWidth="1"/>
    <col min="1046" max="1046" width="0.875" style="216" customWidth="1"/>
    <col min="1047" max="1047" width="5" style="216" customWidth="1"/>
    <col min="1048" max="1280" width="6" style="216" customWidth="1"/>
    <col min="1281" max="1281" width="7" style="216"/>
    <col min="1282" max="1282" width="1" style="216" customWidth="1"/>
    <col min="1283" max="1283" width="6.5" style="216" customWidth="1"/>
    <col min="1284" max="1284" width="1" style="216" customWidth="1"/>
    <col min="1285" max="1285" width="2" style="216" customWidth="1"/>
    <col min="1286" max="1288" width="1.5" style="216" customWidth="1"/>
    <col min="1289" max="1289" width="2" style="216" customWidth="1"/>
    <col min="1290" max="1290" width="1" style="216" customWidth="1"/>
    <col min="1291" max="1291" width="11.5" style="216" customWidth="1"/>
    <col min="1292" max="1292" width="13" style="216" customWidth="1"/>
    <col min="1293" max="1293" width="24.5" style="216" customWidth="1"/>
    <col min="1294" max="1294" width="14.5" style="216" customWidth="1"/>
    <col min="1295" max="1295" width="1.5" style="216" customWidth="1"/>
    <col min="1296" max="1296" width="3" style="216" customWidth="1"/>
    <col min="1297" max="1297" width="2.5" style="216" customWidth="1"/>
    <col min="1298" max="1298" width="10.5" style="216" customWidth="1"/>
    <col min="1299" max="1299" width="9" style="216" customWidth="1"/>
    <col min="1300" max="1300" width="14" style="216" customWidth="1"/>
    <col min="1301" max="1301" width="1.5" style="216" customWidth="1"/>
    <col min="1302" max="1302" width="0.875" style="216" customWidth="1"/>
    <col min="1303" max="1303" width="5" style="216" customWidth="1"/>
    <col min="1304" max="1536" width="6" style="216" customWidth="1"/>
    <col min="1537" max="1537" width="7" style="216"/>
    <col min="1538" max="1538" width="1" style="216" customWidth="1"/>
    <col min="1539" max="1539" width="6.5" style="216" customWidth="1"/>
    <col min="1540" max="1540" width="1" style="216" customWidth="1"/>
    <col min="1541" max="1541" width="2" style="216" customWidth="1"/>
    <col min="1542" max="1544" width="1.5" style="216" customWidth="1"/>
    <col min="1545" max="1545" width="2" style="216" customWidth="1"/>
    <col min="1546" max="1546" width="1" style="216" customWidth="1"/>
    <col min="1547" max="1547" width="11.5" style="216" customWidth="1"/>
    <col min="1548" max="1548" width="13" style="216" customWidth="1"/>
    <col min="1549" max="1549" width="24.5" style="216" customWidth="1"/>
    <col min="1550" max="1550" width="14.5" style="216" customWidth="1"/>
    <col min="1551" max="1551" width="1.5" style="216" customWidth="1"/>
    <col min="1552" max="1552" width="3" style="216" customWidth="1"/>
    <col min="1553" max="1553" width="2.5" style="216" customWidth="1"/>
    <col min="1554" max="1554" width="10.5" style="216" customWidth="1"/>
    <col min="1555" max="1555" width="9" style="216" customWidth="1"/>
    <col min="1556" max="1556" width="14" style="216" customWidth="1"/>
    <col min="1557" max="1557" width="1.5" style="216" customWidth="1"/>
    <col min="1558" max="1558" width="0.875" style="216" customWidth="1"/>
    <col min="1559" max="1559" width="5" style="216" customWidth="1"/>
    <col min="1560" max="1792" width="6" style="216" customWidth="1"/>
    <col min="1793" max="1793" width="7" style="216"/>
    <col min="1794" max="1794" width="1" style="216" customWidth="1"/>
    <col min="1795" max="1795" width="6.5" style="216" customWidth="1"/>
    <col min="1796" max="1796" width="1" style="216" customWidth="1"/>
    <col min="1797" max="1797" width="2" style="216" customWidth="1"/>
    <col min="1798" max="1800" width="1.5" style="216" customWidth="1"/>
    <col min="1801" max="1801" width="2" style="216" customWidth="1"/>
    <col min="1802" max="1802" width="1" style="216" customWidth="1"/>
    <col min="1803" max="1803" width="11.5" style="216" customWidth="1"/>
    <col min="1804" max="1804" width="13" style="216" customWidth="1"/>
    <col min="1805" max="1805" width="24.5" style="216" customWidth="1"/>
    <col min="1806" max="1806" width="14.5" style="216" customWidth="1"/>
    <col min="1807" max="1807" width="1.5" style="216" customWidth="1"/>
    <col min="1808" max="1808" width="3" style="216" customWidth="1"/>
    <col min="1809" max="1809" width="2.5" style="216" customWidth="1"/>
    <col min="1810" max="1810" width="10.5" style="216" customWidth="1"/>
    <col min="1811" max="1811" width="9" style="216" customWidth="1"/>
    <col min="1812" max="1812" width="14" style="216" customWidth="1"/>
    <col min="1813" max="1813" width="1.5" style="216" customWidth="1"/>
    <col min="1814" max="1814" width="0.875" style="216" customWidth="1"/>
    <col min="1815" max="1815" width="5" style="216" customWidth="1"/>
    <col min="1816" max="2048" width="6" style="216" customWidth="1"/>
    <col min="2049" max="2049" width="7" style="216"/>
    <col min="2050" max="2050" width="1" style="216" customWidth="1"/>
    <col min="2051" max="2051" width="6.5" style="216" customWidth="1"/>
    <col min="2052" max="2052" width="1" style="216" customWidth="1"/>
    <col min="2053" max="2053" width="2" style="216" customWidth="1"/>
    <col min="2054" max="2056" width="1.5" style="216" customWidth="1"/>
    <col min="2057" max="2057" width="2" style="216" customWidth="1"/>
    <col min="2058" max="2058" width="1" style="216" customWidth="1"/>
    <col min="2059" max="2059" width="11.5" style="216" customWidth="1"/>
    <col min="2060" max="2060" width="13" style="216" customWidth="1"/>
    <col min="2061" max="2061" width="24.5" style="216" customWidth="1"/>
    <col min="2062" max="2062" width="14.5" style="216" customWidth="1"/>
    <col min="2063" max="2063" width="1.5" style="216" customWidth="1"/>
    <col min="2064" max="2064" width="3" style="216" customWidth="1"/>
    <col min="2065" max="2065" width="2.5" style="216" customWidth="1"/>
    <col min="2066" max="2066" width="10.5" style="216" customWidth="1"/>
    <col min="2067" max="2067" width="9" style="216" customWidth="1"/>
    <col min="2068" max="2068" width="14" style="216" customWidth="1"/>
    <col min="2069" max="2069" width="1.5" style="216" customWidth="1"/>
    <col min="2070" max="2070" width="0.875" style="216" customWidth="1"/>
    <col min="2071" max="2071" width="5" style="216" customWidth="1"/>
    <col min="2072" max="2304" width="6" style="216" customWidth="1"/>
    <col min="2305" max="2305" width="7" style="216"/>
    <col min="2306" max="2306" width="1" style="216" customWidth="1"/>
    <col min="2307" max="2307" width="6.5" style="216" customWidth="1"/>
    <col min="2308" max="2308" width="1" style="216" customWidth="1"/>
    <col min="2309" max="2309" width="2" style="216" customWidth="1"/>
    <col min="2310" max="2312" width="1.5" style="216" customWidth="1"/>
    <col min="2313" max="2313" width="2" style="216" customWidth="1"/>
    <col min="2314" max="2314" width="1" style="216" customWidth="1"/>
    <col min="2315" max="2315" width="11.5" style="216" customWidth="1"/>
    <col min="2316" max="2316" width="13" style="216" customWidth="1"/>
    <col min="2317" max="2317" width="24.5" style="216" customWidth="1"/>
    <col min="2318" max="2318" width="14.5" style="216" customWidth="1"/>
    <col min="2319" max="2319" width="1.5" style="216" customWidth="1"/>
    <col min="2320" max="2320" width="3" style="216" customWidth="1"/>
    <col min="2321" max="2321" width="2.5" style="216" customWidth="1"/>
    <col min="2322" max="2322" width="10.5" style="216" customWidth="1"/>
    <col min="2323" max="2323" width="9" style="216" customWidth="1"/>
    <col min="2324" max="2324" width="14" style="216" customWidth="1"/>
    <col min="2325" max="2325" width="1.5" style="216" customWidth="1"/>
    <col min="2326" max="2326" width="0.875" style="216" customWidth="1"/>
    <col min="2327" max="2327" width="5" style="216" customWidth="1"/>
    <col min="2328" max="2560" width="6" style="216" customWidth="1"/>
    <col min="2561" max="2561" width="7" style="216"/>
    <col min="2562" max="2562" width="1" style="216" customWidth="1"/>
    <col min="2563" max="2563" width="6.5" style="216" customWidth="1"/>
    <col min="2564" max="2564" width="1" style="216" customWidth="1"/>
    <col min="2565" max="2565" width="2" style="216" customWidth="1"/>
    <col min="2566" max="2568" width="1.5" style="216" customWidth="1"/>
    <col min="2569" max="2569" width="2" style="216" customWidth="1"/>
    <col min="2570" max="2570" width="1" style="216" customWidth="1"/>
    <col min="2571" max="2571" width="11.5" style="216" customWidth="1"/>
    <col min="2572" max="2572" width="13" style="216" customWidth="1"/>
    <col min="2573" max="2573" width="24.5" style="216" customWidth="1"/>
    <col min="2574" max="2574" width="14.5" style="216" customWidth="1"/>
    <col min="2575" max="2575" width="1.5" style="216" customWidth="1"/>
    <col min="2576" max="2576" width="3" style="216" customWidth="1"/>
    <col min="2577" max="2577" width="2.5" style="216" customWidth="1"/>
    <col min="2578" max="2578" width="10.5" style="216" customWidth="1"/>
    <col min="2579" max="2579" width="9" style="216" customWidth="1"/>
    <col min="2580" max="2580" width="14" style="216" customWidth="1"/>
    <col min="2581" max="2581" width="1.5" style="216" customWidth="1"/>
    <col min="2582" max="2582" width="0.875" style="216" customWidth="1"/>
    <col min="2583" max="2583" width="5" style="216" customWidth="1"/>
    <col min="2584" max="2816" width="6" style="216" customWidth="1"/>
    <col min="2817" max="2817" width="7" style="216"/>
    <col min="2818" max="2818" width="1" style="216" customWidth="1"/>
    <col min="2819" max="2819" width="6.5" style="216" customWidth="1"/>
    <col min="2820" max="2820" width="1" style="216" customWidth="1"/>
    <col min="2821" max="2821" width="2" style="216" customWidth="1"/>
    <col min="2822" max="2824" width="1.5" style="216" customWidth="1"/>
    <col min="2825" max="2825" width="2" style="216" customWidth="1"/>
    <col min="2826" max="2826" width="1" style="216" customWidth="1"/>
    <col min="2827" max="2827" width="11.5" style="216" customWidth="1"/>
    <col min="2828" max="2828" width="13" style="216" customWidth="1"/>
    <col min="2829" max="2829" width="24.5" style="216" customWidth="1"/>
    <col min="2830" max="2830" width="14.5" style="216" customWidth="1"/>
    <col min="2831" max="2831" width="1.5" style="216" customWidth="1"/>
    <col min="2832" max="2832" width="3" style="216" customWidth="1"/>
    <col min="2833" max="2833" width="2.5" style="216" customWidth="1"/>
    <col min="2834" max="2834" width="10.5" style="216" customWidth="1"/>
    <col min="2835" max="2835" width="9" style="216" customWidth="1"/>
    <col min="2836" max="2836" width="14" style="216" customWidth="1"/>
    <col min="2837" max="2837" width="1.5" style="216" customWidth="1"/>
    <col min="2838" max="2838" width="0.875" style="216" customWidth="1"/>
    <col min="2839" max="2839" width="5" style="216" customWidth="1"/>
    <col min="2840" max="3072" width="6" style="216" customWidth="1"/>
    <col min="3073" max="3073" width="7" style="216"/>
    <col min="3074" max="3074" width="1" style="216" customWidth="1"/>
    <col min="3075" max="3075" width="6.5" style="216" customWidth="1"/>
    <col min="3076" max="3076" width="1" style="216" customWidth="1"/>
    <col min="3077" max="3077" width="2" style="216" customWidth="1"/>
    <col min="3078" max="3080" width="1.5" style="216" customWidth="1"/>
    <col min="3081" max="3081" width="2" style="216" customWidth="1"/>
    <col min="3082" max="3082" width="1" style="216" customWidth="1"/>
    <col min="3083" max="3083" width="11.5" style="216" customWidth="1"/>
    <col min="3084" max="3084" width="13" style="216" customWidth="1"/>
    <col min="3085" max="3085" width="24.5" style="216" customWidth="1"/>
    <col min="3086" max="3086" width="14.5" style="216" customWidth="1"/>
    <col min="3087" max="3087" width="1.5" style="216" customWidth="1"/>
    <col min="3088" max="3088" width="3" style="216" customWidth="1"/>
    <col min="3089" max="3089" width="2.5" style="216" customWidth="1"/>
    <col min="3090" max="3090" width="10.5" style="216" customWidth="1"/>
    <col min="3091" max="3091" width="9" style="216" customWidth="1"/>
    <col min="3092" max="3092" width="14" style="216" customWidth="1"/>
    <col min="3093" max="3093" width="1.5" style="216" customWidth="1"/>
    <col min="3094" max="3094" width="0.875" style="216" customWidth="1"/>
    <col min="3095" max="3095" width="5" style="216" customWidth="1"/>
    <col min="3096" max="3328" width="6" style="216" customWidth="1"/>
    <col min="3329" max="3329" width="7" style="216"/>
    <col min="3330" max="3330" width="1" style="216" customWidth="1"/>
    <col min="3331" max="3331" width="6.5" style="216" customWidth="1"/>
    <col min="3332" max="3332" width="1" style="216" customWidth="1"/>
    <col min="3333" max="3333" width="2" style="216" customWidth="1"/>
    <col min="3334" max="3336" width="1.5" style="216" customWidth="1"/>
    <col min="3337" max="3337" width="2" style="216" customWidth="1"/>
    <col min="3338" max="3338" width="1" style="216" customWidth="1"/>
    <col min="3339" max="3339" width="11.5" style="216" customWidth="1"/>
    <col min="3340" max="3340" width="13" style="216" customWidth="1"/>
    <col min="3341" max="3341" width="24.5" style="216" customWidth="1"/>
    <col min="3342" max="3342" width="14.5" style="216" customWidth="1"/>
    <col min="3343" max="3343" width="1.5" style="216" customWidth="1"/>
    <col min="3344" max="3344" width="3" style="216" customWidth="1"/>
    <col min="3345" max="3345" width="2.5" style="216" customWidth="1"/>
    <col min="3346" max="3346" width="10.5" style="216" customWidth="1"/>
    <col min="3347" max="3347" width="9" style="216" customWidth="1"/>
    <col min="3348" max="3348" width="14" style="216" customWidth="1"/>
    <col min="3349" max="3349" width="1.5" style="216" customWidth="1"/>
    <col min="3350" max="3350" width="0.875" style="216" customWidth="1"/>
    <col min="3351" max="3351" width="5" style="216" customWidth="1"/>
    <col min="3352" max="3584" width="6" style="216" customWidth="1"/>
    <col min="3585" max="3585" width="7" style="216"/>
    <col min="3586" max="3586" width="1" style="216" customWidth="1"/>
    <col min="3587" max="3587" width="6.5" style="216" customWidth="1"/>
    <col min="3588" max="3588" width="1" style="216" customWidth="1"/>
    <col min="3589" max="3589" width="2" style="216" customWidth="1"/>
    <col min="3590" max="3592" width="1.5" style="216" customWidth="1"/>
    <col min="3593" max="3593" width="2" style="216" customWidth="1"/>
    <col min="3594" max="3594" width="1" style="216" customWidth="1"/>
    <col min="3595" max="3595" width="11.5" style="216" customWidth="1"/>
    <col min="3596" max="3596" width="13" style="216" customWidth="1"/>
    <col min="3597" max="3597" width="24.5" style="216" customWidth="1"/>
    <col min="3598" max="3598" width="14.5" style="216" customWidth="1"/>
    <col min="3599" max="3599" width="1.5" style="216" customWidth="1"/>
    <col min="3600" max="3600" width="3" style="216" customWidth="1"/>
    <col min="3601" max="3601" width="2.5" style="216" customWidth="1"/>
    <col min="3602" max="3602" width="10.5" style="216" customWidth="1"/>
    <col min="3603" max="3603" width="9" style="216" customWidth="1"/>
    <col min="3604" max="3604" width="14" style="216" customWidth="1"/>
    <col min="3605" max="3605" width="1.5" style="216" customWidth="1"/>
    <col min="3606" max="3606" width="0.875" style="216" customWidth="1"/>
    <col min="3607" max="3607" width="5" style="216" customWidth="1"/>
    <col min="3608" max="3840" width="6" style="216" customWidth="1"/>
    <col min="3841" max="3841" width="7" style="216"/>
    <col min="3842" max="3842" width="1" style="216" customWidth="1"/>
    <col min="3843" max="3843" width="6.5" style="216" customWidth="1"/>
    <col min="3844" max="3844" width="1" style="216" customWidth="1"/>
    <col min="3845" max="3845" width="2" style="216" customWidth="1"/>
    <col min="3846" max="3848" width="1.5" style="216" customWidth="1"/>
    <col min="3849" max="3849" width="2" style="216" customWidth="1"/>
    <col min="3850" max="3850" width="1" style="216" customWidth="1"/>
    <col min="3851" max="3851" width="11.5" style="216" customWidth="1"/>
    <col min="3852" max="3852" width="13" style="216" customWidth="1"/>
    <col min="3853" max="3853" width="24.5" style="216" customWidth="1"/>
    <col min="3854" max="3854" width="14.5" style="216" customWidth="1"/>
    <col min="3855" max="3855" width="1.5" style="216" customWidth="1"/>
    <col min="3856" max="3856" width="3" style="216" customWidth="1"/>
    <col min="3857" max="3857" width="2.5" style="216" customWidth="1"/>
    <col min="3858" max="3858" width="10.5" style="216" customWidth="1"/>
    <col min="3859" max="3859" width="9" style="216" customWidth="1"/>
    <col min="3860" max="3860" width="14" style="216" customWidth="1"/>
    <col min="3861" max="3861" width="1.5" style="216" customWidth="1"/>
    <col min="3862" max="3862" width="0.875" style="216" customWidth="1"/>
    <col min="3863" max="3863" width="5" style="216" customWidth="1"/>
    <col min="3864" max="4096" width="6" style="216" customWidth="1"/>
    <col min="4097" max="4097" width="7" style="216"/>
    <col min="4098" max="4098" width="1" style="216" customWidth="1"/>
    <col min="4099" max="4099" width="6.5" style="216" customWidth="1"/>
    <col min="4100" max="4100" width="1" style="216" customWidth="1"/>
    <col min="4101" max="4101" width="2" style="216" customWidth="1"/>
    <col min="4102" max="4104" width="1.5" style="216" customWidth="1"/>
    <col min="4105" max="4105" width="2" style="216" customWidth="1"/>
    <col min="4106" max="4106" width="1" style="216" customWidth="1"/>
    <col min="4107" max="4107" width="11.5" style="216" customWidth="1"/>
    <col min="4108" max="4108" width="13" style="216" customWidth="1"/>
    <col min="4109" max="4109" width="24.5" style="216" customWidth="1"/>
    <col min="4110" max="4110" width="14.5" style="216" customWidth="1"/>
    <col min="4111" max="4111" width="1.5" style="216" customWidth="1"/>
    <col min="4112" max="4112" width="3" style="216" customWidth="1"/>
    <col min="4113" max="4113" width="2.5" style="216" customWidth="1"/>
    <col min="4114" max="4114" width="10.5" style="216" customWidth="1"/>
    <col min="4115" max="4115" width="9" style="216" customWidth="1"/>
    <col min="4116" max="4116" width="14" style="216" customWidth="1"/>
    <col min="4117" max="4117" width="1.5" style="216" customWidth="1"/>
    <col min="4118" max="4118" width="0.875" style="216" customWidth="1"/>
    <col min="4119" max="4119" width="5" style="216" customWidth="1"/>
    <col min="4120" max="4352" width="6" style="216" customWidth="1"/>
    <col min="4353" max="4353" width="7" style="216"/>
    <col min="4354" max="4354" width="1" style="216" customWidth="1"/>
    <col min="4355" max="4355" width="6.5" style="216" customWidth="1"/>
    <col min="4356" max="4356" width="1" style="216" customWidth="1"/>
    <col min="4357" max="4357" width="2" style="216" customWidth="1"/>
    <col min="4358" max="4360" width="1.5" style="216" customWidth="1"/>
    <col min="4361" max="4361" width="2" style="216" customWidth="1"/>
    <col min="4362" max="4362" width="1" style="216" customWidth="1"/>
    <col min="4363" max="4363" width="11.5" style="216" customWidth="1"/>
    <col min="4364" max="4364" width="13" style="216" customWidth="1"/>
    <col min="4365" max="4365" width="24.5" style="216" customWidth="1"/>
    <col min="4366" max="4366" width="14.5" style="216" customWidth="1"/>
    <col min="4367" max="4367" width="1.5" style="216" customWidth="1"/>
    <col min="4368" max="4368" width="3" style="216" customWidth="1"/>
    <col min="4369" max="4369" width="2.5" style="216" customWidth="1"/>
    <col min="4370" max="4370" width="10.5" style="216" customWidth="1"/>
    <col min="4371" max="4371" width="9" style="216" customWidth="1"/>
    <col min="4372" max="4372" width="14" style="216" customWidth="1"/>
    <col min="4373" max="4373" width="1.5" style="216" customWidth="1"/>
    <col min="4374" max="4374" width="0.875" style="216" customWidth="1"/>
    <col min="4375" max="4375" width="5" style="216" customWidth="1"/>
    <col min="4376" max="4608" width="6" style="216" customWidth="1"/>
    <col min="4609" max="4609" width="7" style="216"/>
    <col min="4610" max="4610" width="1" style="216" customWidth="1"/>
    <col min="4611" max="4611" width="6.5" style="216" customWidth="1"/>
    <col min="4612" max="4612" width="1" style="216" customWidth="1"/>
    <col min="4613" max="4613" width="2" style="216" customWidth="1"/>
    <col min="4614" max="4616" width="1.5" style="216" customWidth="1"/>
    <col min="4617" max="4617" width="2" style="216" customWidth="1"/>
    <col min="4618" max="4618" width="1" style="216" customWidth="1"/>
    <col min="4619" max="4619" width="11.5" style="216" customWidth="1"/>
    <col min="4620" max="4620" width="13" style="216" customWidth="1"/>
    <col min="4621" max="4621" width="24.5" style="216" customWidth="1"/>
    <col min="4622" max="4622" width="14.5" style="216" customWidth="1"/>
    <col min="4623" max="4623" width="1.5" style="216" customWidth="1"/>
    <col min="4624" max="4624" width="3" style="216" customWidth="1"/>
    <col min="4625" max="4625" width="2.5" style="216" customWidth="1"/>
    <col min="4626" max="4626" width="10.5" style="216" customWidth="1"/>
    <col min="4627" max="4627" width="9" style="216" customWidth="1"/>
    <col min="4628" max="4628" width="14" style="216" customWidth="1"/>
    <col min="4629" max="4629" width="1.5" style="216" customWidth="1"/>
    <col min="4630" max="4630" width="0.875" style="216" customWidth="1"/>
    <col min="4631" max="4631" width="5" style="216" customWidth="1"/>
    <col min="4632" max="4864" width="6" style="216" customWidth="1"/>
    <col min="4865" max="4865" width="7" style="216"/>
    <col min="4866" max="4866" width="1" style="216" customWidth="1"/>
    <col min="4867" max="4867" width="6.5" style="216" customWidth="1"/>
    <col min="4868" max="4868" width="1" style="216" customWidth="1"/>
    <col min="4869" max="4869" width="2" style="216" customWidth="1"/>
    <col min="4870" max="4872" width="1.5" style="216" customWidth="1"/>
    <col min="4873" max="4873" width="2" style="216" customWidth="1"/>
    <col min="4874" max="4874" width="1" style="216" customWidth="1"/>
    <col min="4875" max="4875" width="11.5" style="216" customWidth="1"/>
    <col min="4876" max="4876" width="13" style="216" customWidth="1"/>
    <col min="4877" max="4877" width="24.5" style="216" customWidth="1"/>
    <col min="4878" max="4878" width="14.5" style="216" customWidth="1"/>
    <col min="4879" max="4879" width="1.5" style="216" customWidth="1"/>
    <col min="4880" max="4880" width="3" style="216" customWidth="1"/>
    <col min="4881" max="4881" width="2.5" style="216" customWidth="1"/>
    <col min="4882" max="4882" width="10.5" style="216" customWidth="1"/>
    <col min="4883" max="4883" width="9" style="216" customWidth="1"/>
    <col min="4884" max="4884" width="14" style="216" customWidth="1"/>
    <col min="4885" max="4885" width="1.5" style="216" customWidth="1"/>
    <col min="4886" max="4886" width="0.875" style="216" customWidth="1"/>
    <col min="4887" max="4887" width="5" style="216" customWidth="1"/>
    <col min="4888" max="5120" width="6" style="216" customWidth="1"/>
    <col min="5121" max="5121" width="7" style="216"/>
    <col min="5122" max="5122" width="1" style="216" customWidth="1"/>
    <col min="5123" max="5123" width="6.5" style="216" customWidth="1"/>
    <col min="5124" max="5124" width="1" style="216" customWidth="1"/>
    <col min="5125" max="5125" width="2" style="216" customWidth="1"/>
    <col min="5126" max="5128" width="1.5" style="216" customWidth="1"/>
    <col min="5129" max="5129" width="2" style="216" customWidth="1"/>
    <col min="5130" max="5130" width="1" style="216" customWidth="1"/>
    <col min="5131" max="5131" width="11.5" style="216" customWidth="1"/>
    <col min="5132" max="5132" width="13" style="216" customWidth="1"/>
    <col min="5133" max="5133" width="24.5" style="216" customWidth="1"/>
    <col min="5134" max="5134" width="14.5" style="216" customWidth="1"/>
    <col min="5135" max="5135" width="1.5" style="216" customWidth="1"/>
    <col min="5136" max="5136" width="3" style="216" customWidth="1"/>
    <col min="5137" max="5137" width="2.5" style="216" customWidth="1"/>
    <col min="5138" max="5138" width="10.5" style="216" customWidth="1"/>
    <col min="5139" max="5139" width="9" style="216" customWidth="1"/>
    <col min="5140" max="5140" width="14" style="216" customWidth="1"/>
    <col min="5141" max="5141" width="1.5" style="216" customWidth="1"/>
    <col min="5142" max="5142" width="0.875" style="216" customWidth="1"/>
    <col min="5143" max="5143" width="5" style="216" customWidth="1"/>
    <col min="5144" max="5376" width="6" style="216" customWidth="1"/>
    <col min="5377" max="5377" width="7" style="216"/>
    <col min="5378" max="5378" width="1" style="216" customWidth="1"/>
    <col min="5379" max="5379" width="6.5" style="216" customWidth="1"/>
    <col min="5380" max="5380" width="1" style="216" customWidth="1"/>
    <col min="5381" max="5381" width="2" style="216" customWidth="1"/>
    <col min="5382" max="5384" width="1.5" style="216" customWidth="1"/>
    <col min="5385" max="5385" width="2" style="216" customWidth="1"/>
    <col min="5386" max="5386" width="1" style="216" customWidth="1"/>
    <col min="5387" max="5387" width="11.5" style="216" customWidth="1"/>
    <col min="5388" max="5388" width="13" style="216" customWidth="1"/>
    <col min="5389" max="5389" width="24.5" style="216" customWidth="1"/>
    <col min="5390" max="5390" width="14.5" style="216" customWidth="1"/>
    <col min="5391" max="5391" width="1.5" style="216" customWidth="1"/>
    <col min="5392" max="5392" width="3" style="216" customWidth="1"/>
    <col min="5393" max="5393" width="2.5" style="216" customWidth="1"/>
    <col min="5394" max="5394" width="10.5" style="216" customWidth="1"/>
    <col min="5395" max="5395" width="9" style="216" customWidth="1"/>
    <col min="5396" max="5396" width="14" style="216" customWidth="1"/>
    <col min="5397" max="5397" width="1.5" style="216" customWidth="1"/>
    <col min="5398" max="5398" width="0.875" style="216" customWidth="1"/>
    <col min="5399" max="5399" width="5" style="216" customWidth="1"/>
    <col min="5400" max="5632" width="6" style="216" customWidth="1"/>
    <col min="5633" max="5633" width="7" style="216"/>
    <col min="5634" max="5634" width="1" style="216" customWidth="1"/>
    <col min="5635" max="5635" width="6.5" style="216" customWidth="1"/>
    <col min="5636" max="5636" width="1" style="216" customWidth="1"/>
    <col min="5637" max="5637" width="2" style="216" customWidth="1"/>
    <col min="5638" max="5640" width="1.5" style="216" customWidth="1"/>
    <col min="5641" max="5641" width="2" style="216" customWidth="1"/>
    <col min="5642" max="5642" width="1" style="216" customWidth="1"/>
    <col min="5643" max="5643" width="11.5" style="216" customWidth="1"/>
    <col min="5644" max="5644" width="13" style="216" customWidth="1"/>
    <col min="5645" max="5645" width="24.5" style="216" customWidth="1"/>
    <col min="5646" max="5646" width="14.5" style="216" customWidth="1"/>
    <col min="5647" max="5647" width="1.5" style="216" customWidth="1"/>
    <col min="5648" max="5648" width="3" style="216" customWidth="1"/>
    <col min="5649" max="5649" width="2.5" style="216" customWidth="1"/>
    <col min="5650" max="5650" width="10.5" style="216" customWidth="1"/>
    <col min="5651" max="5651" width="9" style="216" customWidth="1"/>
    <col min="5652" max="5652" width="14" style="216" customWidth="1"/>
    <col min="5653" max="5653" width="1.5" style="216" customWidth="1"/>
    <col min="5654" max="5654" width="0.875" style="216" customWidth="1"/>
    <col min="5655" max="5655" width="5" style="216" customWidth="1"/>
    <col min="5656" max="5888" width="6" style="216" customWidth="1"/>
    <col min="5889" max="5889" width="7" style="216"/>
    <col min="5890" max="5890" width="1" style="216" customWidth="1"/>
    <col min="5891" max="5891" width="6.5" style="216" customWidth="1"/>
    <col min="5892" max="5892" width="1" style="216" customWidth="1"/>
    <col min="5893" max="5893" width="2" style="216" customWidth="1"/>
    <col min="5894" max="5896" width="1.5" style="216" customWidth="1"/>
    <col min="5897" max="5897" width="2" style="216" customWidth="1"/>
    <col min="5898" max="5898" width="1" style="216" customWidth="1"/>
    <col min="5899" max="5899" width="11.5" style="216" customWidth="1"/>
    <col min="5900" max="5900" width="13" style="216" customWidth="1"/>
    <col min="5901" max="5901" width="24.5" style="216" customWidth="1"/>
    <col min="5902" max="5902" width="14.5" style="216" customWidth="1"/>
    <col min="5903" max="5903" width="1.5" style="216" customWidth="1"/>
    <col min="5904" max="5904" width="3" style="216" customWidth="1"/>
    <col min="5905" max="5905" width="2.5" style="216" customWidth="1"/>
    <col min="5906" max="5906" width="10.5" style="216" customWidth="1"/>
    <col min="5907" max="5907" width="9" style="216" customWidth="1"/>
    <col min="5908" max="5908" width="14" style="216" customWidth="1"/>
    <col min="5909" max="5909" width="1.5" style="216" customWidth="1"/>
    <col min="5910" max="5910" width="0.875" style="216" customWidth="1"/>
    <col min="5911" max="5911" width="5" style="216" customWidth="1"/>
    <col min="5912" max="6144" width="6" style="216" customWidth="1"/>
    <col min="6145" max="6145" width="7" style="216"/>
    <col min="6146" max="6146" width="1" style="216" customWidth="1"/>
    <col min="6147" max="6147" width="6.5" style="216" customWidth="1"/>
    <col min="6148" max="6148" width="1" style="216" customWidth="1"/>
    <col min="6149" max="6149" width="2" style="216" customWidth="1"/>
    <col min="6150" max="6152" width="1.5" style="216" customWidth="1"/>
    <col min="6153" max="6153" width="2" style="216" customWidth="1"/>
    <col min="6154" max="6154" width="1" style="216" customWidth="1"/>
    <col min="6155" max="6155" width="11.5" style="216" customWidth="1"/>
    <col min="6156" max="6156" width="13" style="216" customWidth="1"/>
    <col min="6157" max="6157" width="24.5" style="216" customWidth="1"/>
    <col min="6158" max="6158" width="14.5" style="216" customWidth="1"/>
    <col min="6159" max="6159" width="1.5" style="216" customWidth="1"/>
    <col min="6160" max="6160" width="3" style="216" customWidth="1"/>
    <col min="6161" max="6161" width="2.5" style="216" customWidth="1"/>
    <col min="6162" max="6162" width="10.5" style="216" customWidth="1"/>
    <col min="6163" max="6163" width="9" style="216" customWidth="1"/>
    <col min="6164" max="6164" width="14" style="216" customWidth="1"/>
    <col min="6165" max="6165" width="1.5" style="216" customWidth="1"/>
    <col min="6166" max="6166" width="0.875" style="216" customWidth="1"/>
    <col min="6167" max="6167" width="5" style="216" customWidth="1"/>
    <col min="6168" max="6400" width="6" style="216" customWidth="1"/>
    <col min="6401" max="6401" width="7" style="216"/>
    <col min="6402" max="6402" width="1" style="216" customWidth="1"/>
    <col min="6403" max="6403" width="6.5" style="216" customWidth="1"/>
    <col min="6404" max="6404" width="1" style="216" customWidth="1"/>
    <col min="6405" max="6405" width="2" style="216" customWidth="1"/>
    <col min="6406" max="6408" width="1.5" style="216" customWidth="1"/>
    <col min="6409" max="6409" width="2" style="216" customWidth="1"/>
    <col min="6410" max="6410" width="1" style="216" customWidth="1"/>
    <col min="6411" max="6411" width="11.5" style="216" customWidth="1"/>
    <col min="6412" max="6412" width="13" style="216" customWidth="1"/>
    <col min="6413" max="6413" width="24.5" style="216" customWidth="1"/>
    <col min="6414" max="6414" width="14.5" style="216" customWidth="1"/>
    <col min="6415" max="6415" width="1.5" style="216" customWidth="1"/>
    <col min="6416" max="6416" width="3" style="216" customWidth="1"/>
    <col min="6417" max="6417" width="2.5" style="216" customWidth="1"/>
    <col min="6418" max="6418" width="10.5" style="216" customWidth="1"/>
    <col min="6419" max="6419" width="9" style="216" customWidth="1"/>
    <col min="6420" max="6420" width="14" style="216" customWidth="1"/>
    <col min="6421" max="6421" width="1.5" style="216" customWidth="1"/>
    <col min="6422" max="6422" width="0.875" style="216" customWidth="1"/>
    <col min="6423" max="6423" width="5" style="216" customWidth="1"/>
    <col min="6424" max="6656" width="6" style="216" customWidth="1"/>
    <col min="6657" max="6657" width="7" style="216"/>
    <col min="6658" max="6658" width="1" style="216" customWidth="1"/>
    <col min="6659" max="6659" width="6.5" style="216" customWidth="1"/>
    <col min="6660" max="6660" width="1" style="216" customWidth="1"/>
    <col min="6661" max="6661" width="2" style="216" customWidth="1"/>
    <col min="6662" max="6664" width="1.5" style="216" customWidth="1"/>
    <col min="6665" max="6665" width="2" style="216" customWidth="1"/>
    <col min="6666" max="6666" width="1" style="216" customWidth="1"/>
    <col min="6667" max="6667" width="11.5" style="216" customWidth="1"/>
    <col min="6668" max="6668" width="13" style="216" customWidth="1"/>
    <col min="6669" max="6669" width="24.5" style="216" customWidth="1"/>
    <col min="6670" max="6670" width="14.5" style="216" customWidth="1"/>
    <col min="6671" max="6671" width="1.5" style="216" customWidth="1"/>
    <col min="6672" max="6672" width="3" style="216" customWidth="1"/>
    <col min="6673" max="6673" width="2.5" style="216" customWidth="1"/>
    <col min="6674" max="6674" width="10.5" style="216" customWidth="1"/>
    <col min="6675" max="6675" width="9" style="216" customWidth="1"/>
    <col min="6676" max="6676" width="14" style="216" customWidth="1"/>
    <col min="6677" max="6677" width="1.5" style="216" customWidth="1"/>
    <col min="6678" max="6678" width="0.875" style="216" customWidth="1"/>
    <col min="6679" max="6679" width="5" style="216" customWidth="1"/>
    <col min="6680" max="6912" width="6" style="216" customWidth="1"/>
    <col min="6913" max="6913" width="7" style="216"/>
    <col min="6914" max="6914" width="1" style="216" customWidth="1"/>
    <col min="6915" max="6915" width="6.5" style="216" customWidth="1"/>
    <col min="6916" max="6916" width="1" style="216" customWidth="1"/>
    <col min="6917" max="6917" width="2" style="216" customWidth="1"/>
    <col min="6918" max="6920" width="1.5" style="216" customWidth="1"/>
    <col min="6921" max="6921" width="2" style="216" customWidth="1"/>
    <col min="6922" max="6922" width="1" style="216" customWidth="1"/>
    <col min="6923" max="6923" width="11.5" style="216" customWidth="1"/>
    <col min="6924" max="6924" width="13" style="216" customWidth="1"/>
    <col min="6925" max="6925" width="24.5" style="216" customWidth="1"/>
    <col min="6926" max="6926" width="14.5" style="216" customWidth="1"/>
    <col min="6927" max="6927" width="1.5" style="216" customWidth="1"/>
    <col min="6928" max="6928" width="3" style="216" customWidth="1"/>
    <col min="6929" max="6929" width="2.5" style="216" customWidth="1"/>
    <col min="6930" max="6930" width="10.5" style="216" customWidth="1"/>
    <col min="6931" max="6931" width="9" style="216" customWidth="1"/>
    <col min="6932" max="6932" width="14" style="216" customWidth="1"/>
    <col min="6933" max="6933" width="1.5" style="216" customWidth="1"/>
    <col min="6934" max="6934" width="0.875" style="216" customWidth="1"/>
    <col min="6935" max="6935" width="5" style="216" customWidth="1"/>
    <col min="6936" max="7168" width="6" style="216" customWidth="1"/>
    <col min="7169" max="7169" width="7" style="216"/>
    <col min="7170" max="7170" width="1" style="216" customWidth="1"/>
    <col min="7171" max="7171" width="6.5" style="216" customWidth="1"/>
    <col min="7172" max="7172" width="1" style="216" customWidth="1"/>
    <col min="7173" max="7173" width="2" style="216" customWidth="1"/>
    <col min="7174" max="7176" width="1.5" style="216" customWidth="1"/>
    <col min="7177" max="7177" width="2" style="216" customWidth="1"/>
    <col min="7178" max="7178" width="1" style="216" customWidth="1"/>
    <col min="7179" max="7179" width="11.5" style="216" customWidth="1"/>
    <col min="7180" max="7180" width="13" style="216" customWidth="1"/>
    <col min="7181" max="7181" width="24.5" style="216" customWidth="1"/>
    <col min="7182" max="7182" width="14.5" style="216" customWidth="1"/>
    <col min="7183" max="7183" width="1.5" style="216" customWidth="1"/>
    <col min="7184" max="7184" width="3" style="216" customWidth="1"/>
    <col min="7185" max="7185" width="2.5" style="216" customWidth="1"/>
    <col min="7186" max="7186" width="10.5" style="216" customWidth="1"/>
    <col min="7187" max="7187" width="9" style="216" customWidth="1"/>
    <col min="7188" max="7188" width="14" style="216" customWidth="1"/>
    <col min="7189" max="7189" width="1.5" style="216" customWidth="1"/>
    <col min="7190" max="7190" width="0.875" style="216" customWidth="1"/>
    <col min="7191" max="7191" width="5" style="216" customWidth="1"/>
    <col min="7192" max="7424" width="6" style="216" customWidth="1"/>
    <col min="7425" max="7425" width="7" style="216"/>
    <col min="7426" max="7426" width="1" style="216" customWidth="1"/>
    <col min="7427" max="7427" width="6.5" style="216" customWidth="1"/>
    <col min="7428" max="7428" width="1" style="216" customWidth="1"/>
    <col min="7429" max="7429" width="2" style="216" customWidth="1"/>
    <col min="7430" max="7432" width="1.5" style="216" customWidth="1"/>
    <col min="7433" max="7433" width="2" style="216" customWidth="1"/>
    <col min="7434" max="7434" width="1" style="216" customWidth="1"/>
    <col min="7435" max="7435" width="11.5" style="216" customWidth="1"/>
    <col min="7436" max="7436" width="13" style="216" customWidth="1"/>
    <col min="7437" max="7437" width="24.5" style="216" customWidth="1"/>
    <col min="7438" max="7438" width="14.5" style="216" customWidth="1"/>
    <col min="7439" max="7439" width="1.5" style="216" customWidth="1"/>
    <col min="7440" max="7440" width="3" style="216" customWidth="1"/>
    <col min="7441" max="7441" width="2.5" style="216" customWidth="1"/>
    <col min="7442" max="7442" width="10.5" style="216" customWidth="1"/>
    <col min="7443" max="7443" width="9" style="216" customWidth="1"/>
    <col min="7444" max="7444" width="14" style="216" customWidth="1"/>
    <col min="7445" max="7445" width="1.5" style="216" customWidth="1"/>
    <col min="7446" max="7446" width="0.875" style="216" customWidth="1"/>
    <col min="7447" max="7447" width="5" style="216" customWidth="1"/>
    <col min="7448" max="7680" width="6" style="216" customWidth="1"/>
    <col min="7681" max="7681" width="7" style="216"/>
    <col min="7682" max="7682" width="1" style="216" customWidth="1"/>
    <col min="7683" max="7683" width="6.5" style="216" customWidth="1"/>
    <col min="7684" max="7684" width="1" style="216" customWidth="1"/>
    <col min="7685" max="7685" width="2" style="216" customWidth="1"/>
    <col min="7686" max="7688" width="1.5" style="216" customWidth="1"/>
    <col min="7689" max="7689" width="2" style="216" customWidth="1"/>
    <col min="7690" max="7690" width="1" style="216" customWidth="1"/>
    <col min="7691" max="7691" width="11.5" style="216" customWidth="1"/>
    <col min="7692" max="7692" width="13" style="216" customWidth="1"/>
    <col min="7693" max="7693" width="24.5" style="216" customWidth="1"/>
    <col min="7694" max="7694" width="14.5" style="216" customWidth="1"/>
    <col min="7695" max="7695" width="1.5" style="216" customWidth="1"/>
    <col min="7696" max="7696" width="3" style="216" customWidth="1"/>
    <col min="7697" max="7697" width="2.5" style="216" customWidth="1"/>
    <col min="7698" max="7698" width="10.5" style="216" customWidth="1"/>
    <col min="7699" max="7699" width="9" style="216" customWidth="1"/>
    <col min="7700" max="7700" width="14" style="216" customWidth="1"/>
    <col min="7701" max="7701" width="1.5" style="216" customWidth="1"/>
    <col min="7702" max="7702" width="0.875" style="216" customWidth="1"/>
    <col min="7703" max="7703" width="5" style="216" customWidth="1"/>
    <col min="7704" max="7936" width="6" style="216" customWidth="1"/>
    <col min="7937" max="7937" width="7" style="216"/>
    <col min="7938" max="7938" width="1" style="216" customWidth="1"/>
    <col min="7939" max="7939" width="6.5" style="216" customWidth="1"/>
    <col min="7940" max="7940" width="1" style="216" customWidth="1"/>
    <col min="7941" max="7941" width="2" style="216" customWidth="1"/>
    <col min="7942" max="7944" width="1.5" style="216" customWidth="1"/>
    <col min="7945" max="7945" width="2" style="216" customWidth="1"/>
    <col min="7946" max="7946" width="1" style="216" customWidth="1"/>
    <col min="7947" max="7947" width="11.5" style="216" customWidth="1"/>
    <col min="7948" max="7948" width="13" style="216" customWidth="1"/>
    <col min="7949" max="7949" width="24.5" style="216" customWidth="1"/>
    <col min="7950" max="7950" width="14.5" style="216" customWidth="1"/>
    <col min="7951" max="7951" width="1.5" style="216" customWidth="1"/>
    <col min="7952" max="7952" width="3" style="216" customWidth="1"/>
    <col min="7953" max="7953" width="2.5" style="216" customWidth="1"/>
    <col min="7954" max="7954" width="10.5" style="216" customWidth="1"/>
    <col min="7955" max="7955" width="9" style="216" customWidth="1"/>
    <col min="7956" max="7956" width="14" style="216" customWidth="1"/>
    <col min="7957" max="7957" width="1.5" style="216" customWidth="1"/>
    <col min="7958" max="7958" width="0.875" style="216" customWidth="1"/>
    <col min="7959" max="7959" width="5" style="216" customWidth="1"/>
    <col min="7960" max="8192" width="6" style="216" customWidth="1"/>
    <col min="8193" max="8193" width="7" style="216"/>
    <col min="8194" max="8194" width="1" style="216" customWidth="1"/>
    <col min="8195" max="8195" width="6.5" style="216" customWidth="1"/>
    <col min="8196" max="8196" width="1" style="216" customWidth="1"/>
    <col min="8197" max="8197" width="2" style="216" customWidth="1"/>
    <col min="8198" max="8200" width="1.5" style="216" customWidth="1"/>
    <col min="8201" max="8201" width="2" style="216" customWidth="1"/>
    <col min="8202" max="8202" width="1" style="216" customWidth="1"/>
    <col min="8203" max="8203" width="11.5" style="216" customWidth="1"/>
    <col min="8204" max="8204" width="13" style="216" customWidth="1"/>
    <col min="8205" max="8205" width="24.5" style="216" customWidth="1"/>
    <col min="8206" max="8206" width="14.5" style="216" customWidth="1"/>
    <col min="8207" max="8207" width="1.5" style="216" customWidth="1"/>
    <col min="8208" max="8208" width="3" style="216" customWidth="1"/>
    <col min="8209" max="8209" width="2.5" style="216" customWidth="1"/>
    <col min="8210" max="8210" width="10.5" style="216" customWidth="1"/>
    <col min="8211" max="8211" width="9" style="216" customWidth="1"/>
    <col min="8212" max="8212" width="14" style="216" customWidth="1"/>
    <col min="8213" max="8213" width="1.5" style="216" customWidth="1"/>
    <col min="8214" max="8214" width="0.875" style="216" customWidth="1"/>
    <col min="8215" max="8215" width="5" style="216" customWidth="1"/>
    <col min="8216" max="8448" width="6" style="216" customWidth="1"/>
    <col min="8449" max="8449" width="7" style="216"/>
    <col min="8450" max="8450" width="1" style="216" customWidth="1"/>
    <col min="8451" max="8451" width="6.5" style="216" customWidth="1"/>
    <col min="8452" max="8452" width="1" style="216" customWidth="1"/>
    <col min="8453" max="8453" width="2" style="216" customWidth="1"/>
    <col min="8454" max="8456" width="1.5" style="216" customWidth="1"/>
    <col min="8457" max="8457" width="2" style="216" customWidth="1"/>
    <col min="8458" max="8458" width="1" style="216" customWidth="1"/>
    <col min="8459" max="8459" width="11.5" style="216" customWidth="1"/>
    <col min="8460" max="8460" width="13" style="216" customWidth="1"/>
    <col min="8461" max="8461" width="24.5" style="216" customWidth="1"/>
    <col min="8462" max="8462" width="14.5" style="216" customWidth="1"/>
    <col min="8463" max="8463" width="1.5" style="216" customWidth="1"/>
    <col min="8464" max="8464" width="3" style="216" customWidth="1"/>
    <col min="8465" max="8465" width="2.5" style="216" customWidth="1"/>
    <col min="8466" max="8466" width="10.5" style="216" customWidth="1"/>
    <col min="8467" max="8467" width="9" style="216" customWidth="1"/>
    <col min="8468" max="8468" width="14" style="216" customWidth="1"/>
    <col min="8469" max="8469" width="1.5" style="216" customWidth="1"/>
    <col min="8470" max="8470" width="0.875" style="216" customWidth="1"/>
    <col min="8471" max="8471" width="5" style="216" customWidth="1"/>
    <col min="8472" max="8704" width="6" style="216" customWidth="1"/>
    <col min="8705" max="8705" width="7" style="216"/>
    <col min="8706" max="8706" width="1" style="216" customWidth="1"/>
    <col min="8707" max="8707" width="6.5" style="216" customWidth="1"/>
    <col min="8708" max="8708" width="1" style="216" customWidth="1"/>
    <col min="8709" max="8709" width="2" style="216" customWidth="1"/>
    <col min="8710" max="8712" width="1.5" style="216" customWidth="1"/>
    <col min="8713" max="8713" width="2" style="216" customWidth="1"/>
    <col min="8714" max="8714" width="1" style="216" customWidth="1"/>
    <col min="8715" max="8715" width="11.5" style="216" customWidth="1"/>
    <col min="8716" max="8716" width="13" style="216" customWidth="1"/>
    <col min="8717" max="8717" width="24.5" style="216" customWidth="1"/>
    <col min="8718" max="8718" width="14.5" style="216" customWidth="1"/>
    <col min="8719" max="8719" width="1.5" style="216" customWidth="1"/>
    <col min="8720" max="8720" width="3" style="216" customWidth="1"/>
    <col min="8721" max="8721" width="2.5" style="216" customWidth="1"/>
    <col min="8722" max="8722" width="10.5" style="216" customWidth="1"/>
    <col min="8723" max="8723" width="9" style="216" customWidth="1"/>
    <col min="8724" max="8724" width="14" style="216" customWidth="1"/>
    <col min="8725" max="8725" width="1.5" style="216" customWidth="1"/>
    <col min="8726" max="8726" width="0.875" style="216" customWidth="1"/>
    <col min="8727" max="8727" width="5" style="216" customWidth="1"/>
    <col min="8728" max="8960" width="6" style="216" customWidth="1"/>
    <col min="8961" max="8961" width="7" style="216"/>
    <col min="8962" max="8962" width="1" style="216" customWidth="1"/>
    <col min="8963" max="8963" width="6.5" style="216" customWidth="1"/>
    <col min="8964" max="8964" width="1" style="216" customWidth="1"/>
    <col min="8965" max="8965" width="2" style="216" customWidth="1"/>
    <col min="8966" max="8968" width="1.5" style="216" customWidth="1"/>
    <col min="8969" max="8969" width="2" style="216" customWidth="1"/>
    <col min="8970" max="8970" width="1" style="216" customWidth="1"/>
    <col min="8971" max="8971" width="11.5" style="216" customWidth="1"/>
    <col min="8972" max="8972" width="13" style="216" customWidth="1"/>
    <col min="8973" max="8973" width="24.5" style="216" customWidth="1"/>
    <col min="8974" max="8974" width="14.5" style="216" customWidth="1"/>
    <col min="8975" max="8975" width="1.5" style="216" customWidth="1"/>
    <col min="8976" max="8976" width="3" style="216" customWidth="1"/>
    <col min="8977" max="8977" width="2.5" style="216" customWidth="1"/>
    <col min="8978" max="8978" width="10.5" style="216" customWidth="1"/>
    <col min="8979" max="8979" width="9" style="216" customWidth="1"/>
    <col min="8980" max="8980" width="14" style="216" customWidth="1"/>
    <col min="8981" max="8981" width="1.5" style="216" customWidth="1"/>
    <col min="8982" max="8982" width="0.875" style="216" customWidth="1"/>
    <col min="8983" max="8983" width="5" style="216" customWidth="1"/>
    <col min="8984" max="9216" width="6" style="216" customWidth="1"/>
    <col min="9217" max="9217" width="7" style="216"/>
    <col min="9218" max="9218" width="1" style="216" customWidth="1"/>
    <col min="9219" max="9219" width="6.5" style="216" customWidth="1"/>
    <col min="9220" max="9220" width="1" style="216" customWidth="1"/>
    <col min="9221" max="9221" width="2" style="216" customWidth="1"/>
    <col min="9222" max="9224" width="1.5" style="216" customWidth="1"/>
    <col min="9225" max="9225" width="2" style="216" customWidth="1"/>
    <col min="9226" max="9226" width="1" style="216" customWidth="1"/>
    <col min="9227" max="9227" width="11.5" style="216" customWidth="1"/>
    <col min="9228" max="9228" width="13" style="216" customWidth="1"/>
    <col min="9229" max="9229" width="24.5" style="216" customWidth="1"/>
    <col min="9230" max="9230" width="14.5" style="216" customWidth="1"/>
    <col min="9231" max="9231" width="1.5" style="216" customWidth="1"/>
    <col min="9232" max="9232" width="3" style="216" customWidth="1"/>
    <col min="9233" max="9233" width="2.5" style="216" customWidth="1"/>
    <col min="9234" max="9234" width="10.5" style="216" customWidth="1"/>
    <col min="9235" max="9235" width="9" style="216" customWidth="1"/>
    <col min="9236" max="9236" width="14" style="216" customWidth="1"/>
    <col min="9237" max="9237" width="1.5" style="216" customWidth="1"/>
    <col min="9238" max="9238" width="0.875" style="216" customWidth="1"/>
    <col min="9239" max="9239" width="5" style="216" customWidth="1"/>
    <col min="9240" max="9472" width="6" style="216" customWidth="1"/>
    <col min="9473" max="9473" width="7" style="216"/>
    <col min="9474" max="9474" width="1" style="216" customWidth="1"/>
    <col min="9475" max="9475" width="6.5" style="216" customWidth="1"/>
    <col min="9476" max="9476" width="1" style="216" customWidth="1"/>
    <col min="9477" max="9477" width="2" style="216" customWidth="1"/>
    <col min="9478" max="9480" width="1.5" style="216" customWidth="1"/>
    <col min="9481" max="9481" width="2" style="216" customWidth="1"/>
    <col min="9482" max="9482" width="1" style="216" customWidth="1"/>
    <col min="9483" max="9483" width="11.5" style="216" customWidth="1"/>
    <col min="9484" max="9484" width="13" style="216" customWidth="1"/>
    <col min="9485" max="9485" width="24.5" style="216" customWidth="1"/>
    <col min="9486" max="9486" width="14.5" style="216" customWidth="1"/>
    <col min="9487" max="9487" width="1.5" style="216" customWidth="1"/>
    <col min="9488" max="9488" width="3" style="216" customWidth="1"/>
    <col min="9489" max="9489" width="2.5" style="216" customWidth="1"/>
    <col min="9490" max="9490" width="10.5" style="216" customWidth="1"/>
    <col min="9491" max="9491" width="9" style="216" customWidth="1"/>
    <col min="9492" max="9492" width="14" style="216" customWidth="1"/>
    <col min="9493" max="9493" width="1.5" style="216" customWidth="1"/>
    <col min="9494" max="9494" width="0.875" style="216" customWidth="1"/>
    <col min="9495" max="9495" width="5" style="216" customWidth="1"/>
    <col min="9496" max="9728" width="6" style="216" customWidth="1"/>
    <col min="9729" max="9729" width="7" style="216"/>
    <col min="9730" max="9730" width="1" style="216" customWidth="1"/>
    <col min="9731" max="9731" width="6.5" style="216" customWidth="1"/>
    <col min="9732" max="9732" width="1" style="216" customWidth="1"/>
    <col min="9733" max="9733" width="2" style="216" customWidth="1"/>
    <col min="9734" max="9736" width="1.5" style="216" customWidth="1"/>
    <col min="9737" max="9737" width="2" style="216" customWidth="1"/>
    <col min="9738" max="9738" width="1" style="216" customWidth="1"/>
    <col min="9739" max="9739" width="11.5" style="216" customWidth="1"/>
    <col min="9740" max="9740" width="13" style="216" customWidth="1"/>
    <col min="9741" max="9741" width="24.5" style="216" customWidth="1"/>
    <col min="9742" max="9742" width="14.5" style="216" customWidth="1"/>
    <col min="9743" max="9743" width="1.5" style="216" customWidth="1"/>
    <col min="9744" max="9744" width="3" style="216" customWidth="1"/>
    <col min="9745" max="9745" width="2.5" style="216" customWidth="1"/>
    <col min="9746" max="9746" width="10.5" style="216" customWidth="1"/>
    <col min="9747" max="9747" width="9" style="216" customWidth="1"/>
    <col min="9748" max="9748" width="14" style="216" customWidth="1"/>
    <col min="9749" max="9749" width="1.5" style="216" customWidth="1"/>
    <col min="9750" max="9750" width="0.875" style="216" customWidth="1"/>
    <col min="9751" max="9751" width="5" style="216" customWidth="1"/>
    <col min="9752" max="9984" width="6" style="216" customWidth="1"/>
    <col min="9985" max="9985" width="7" style="216"/>
    <col min="9986" max="9986" width="1" style="216" customWidth="1"/>
    <col min="9987" max="9987" width="6.5" style="216" customWidth="1"/>
    <col min="9988" max="9988" width="1" style="216" customWidth="1"/>
    <col min="9989" max="9989" width="2" style="216" customWidth="1"/>
    <col min="9990" max="9992" width="1.5" style="216" customWidth="1"/>
    <col min="9993" max="9993" width="2" style="216" customWidth="1"/>
    <col min="9994" max="9994" width="1" style="216" customWidth="1"/>
    <col min="9995" max="9995" width="11.5" style="216" customWidth="1"/>
    <col min="9996" max="9996" width="13" style="216" customWidth="1"/>
    <col min="9997" max="9997" width="24.5" style="216" customWidth="1"/>
    <col min="9998" max="9998" width="14.5" style="216" customWidth="1"/>
    <col min="9999" max="9999" width="1.5" style="216" customWidth="1"/>
    <col min="10000" max="10000" width="3" style="216" customWidth="1"/>
    <col min="10001" max="10001" width="2.5" style="216" customWidth="1"/>
    <col min="10002" max="10002" width="10.5" style="216" customWidth="1"/>
    <col min="10003" max="10003" width="9" style="216" customWidth="1"/>
    <col min="10004" max="10004" width="14" style="216" customWidth="1"/>
    <col min="10005" max="10005" width="1.5" style="216" customWidth="1"/>
    <col min="10006" max="10006" width="0.875" style="216" customWidth="1"/>
    <col min="10007" max="10007" width="5" style="216" customWidth="1"/>
    <col min="10008" max="10240" width="6" style="216" customWidth="1"/>
    <col min="10241" max="10241" width="7" style="216"/>
    <col min="10242" max="10242" width="1" style="216" customWidth="1"/>
    <col min="10243" max="10243" width="6.5" style="216" customWidth="1"/>
    <col min="10244" max="10244" width="1" style="216" customWidth="1"/>
    <col min="10245" max="10245" width="2" style="216" customWidth="1"/>
    <col min="10246" max="10248" width="1.5" style="216" customWidth="1"/>
    <col min="10249" max="10249" width="2" style="216" customWidth="1"/>
    <col min="10250" max="10250" width="1" style="216" customWidth="1"/>
    <col min="10251" max="10251" width="11.5" style="216" customWidth="1"/>
    <col min="10252" max="10252" width="13" style="216" customWidth="1"/>
    <col min="10253" max="10253" width="24.5" style="216" customWidth="1"/>
    <col min="10254" max="10254" width="14.5" style="216" customWidth="1"/>
    <col min="10255" max="10255" width="1.5" style="216" customWidth="1"/>
    <col min="10256" max="10256" width="3" style="216" customWidth="1"/>
    <col min="10257" max="10257" width="2.5" style="216" customWidth="1"/>
    <col min="10258" max="10258" width="10.5" style="216" customWidth="1"/>
    <col min="10259" max="10259" width="9" style="216" customWidth="1"/>
    <col min="10260" max="10260" width="14" style="216" customWidth="1"/>
    <col min="10261" max="10261" width="1.5" style="216" customWidth="1"/>
    <col min="10262" max="10262" width="0.875" style="216" customWidth="1"/>
    <col min="10263" max="10263" width="5" style="216" customWidth="1"/>
    <col min="10264" max="10496" width="6" style="216" customWidth="1"/>
    <col min="10497" max="10497" width="7" style="216"/>
    <col min="10498" max="10498" width="1" style="216" customWidth="1"/>
    <col min="10499" max="10499" width="6.5" style="216" customWidth="1"/>
    <col min="10500" max="10500" width="1" style="216" customWidth="1"/>
    <col min="10501" max="10501" width="2" style="216" customWidth="1"/>
    <col min="10502" max="10504" width="1.5" style="216" customWidth="1"/>
    <col min="10505" max="10505" width="2" style="216" customWidth="1"/>
    <col min="10506" max="10506" width="1" style="216" customWidth="1"/>
    <col min="10507" max="10507" width="11.5" style="216" customWidth="1"/>
    <col min="10508" max="10508" width="13" style="216" customWidth="1"/>
    <col min="10509" max="10509" width="24.5" style="216" customWidth="1"/>
    <col min="10510" max="10510" width="14.5" style="216" customWidth="1"/>
    <col min="10511" max="10511" width="1.5" style="216" customWidth="1"/>
    <col min="10512" max="10512" width="3" style="216" customWidth="1"/>
    <col min="10513" max="10513" width="2.5" style="216" customWidth="1"/>
    <col min="10514" max="10514" width="10.5" style="216" customWidth="1"/>
    <col min="10515" max="10515" width="9" style="216" customWidth="1"/>
    <col min="10516" max="10516" width="14" style="216" customWidth="1"/>
    <col min="10517" max="10517" width="1.5" style="216" customWidth="1"/>
    <col min="10518" max="10518" width="0.875" style="216" customWidth="1"/>
    <col min="10519" max="10519" width="5" style="216" customWidth="1"/>
    <col min="10520" max="10752" width="6" style="216" customWidth="1"/>
    <col min="10753" max="10753" width="7" style="216"/>
    <col min="10754" max="10754" width="1" style="216" customWidth="1"/>
    <col min="10755" max="10755" width="6.5" style="216" customWidth="1"/>
    <col min="10756" max="10756" width="1" style="216" customWidth="1"/>
    <col min="10757" max="10757" width="2" style="216" customWidth="1"/>
    <col min="10758" max="10760" width="1.5" style="216" customWidth="1"/>
    <col min="10761" max="10761" width="2" style="216" customWidth="1"/>
    <col min="10762" max="10762" width="1" style="216" customWidth="1"/>
    <col min="10763" max="10763" width="11.5" style="216" customWidth="1"/>
    <col min="10764" max="10764" width="13" style="216" customWidth="1"/>
    <col min="10765" max="10765" width="24.5" style="216" customWidth="1"/>
    <col min="10766" max="10766" width="14.5" style="216" customWidth="1"/>
    <col min="10767" max="10767" width="1.5" style="216" customWidth="1"/>
    <col min="10768" max="10768" width="3" style="216" customWidth="1"/>
    <col min="10769" max="10769" width="2.5" style="216" customWidth="1"/>
    <col min="10770" max="10770" width="10.5" style="216" customWidth="1"/>
    <col min="10771" max="10771" width="9" style="216" customWidth="1"/>
    <col min="10772" max="10772" width="14" style="216" customWidth="1"/>
    <col min="10773" max="10773" width="1.5" style="216" customWidth="1"/>
    <col min="10774" max="10774" width="0.875" style="216" customWidth="1"/>
    <col min="10775" max="10775" width="5" style="216" customWidth="1"/>
    <col min="10776" max="11008" width="6" style="216" customWidth="1"/>
    <col min="11009" max="11009" width="7" style="216"/>
    <col min="11010" max="11010" width="1" style="216" customWidth="1"/>
    <col min="11011" max="11011" width="6.5" style="216" customWidth="1"/>
    <col min="11012" max="11012" width="1" style="216" customWidth="1"/>
    <col min="11013" max="11013" width="2" style="216" customWidth="1"/>
    <col min="11014" max="11016" width="1.5" style="216" customWidth="1"/>
    <col min="11017" max="11017" width="2" style="216" customWidth="1"/>
    <col min="11018" max="11018" width="1" style="216" customWidth="1"/>
    <col min="11019" max="11019" width="11.5" style="216" customWidth="1"/>
    <col min="11020" max="11020" width="13" style="216" customWidth="1"/>
    <col min="11021" max="11021" width="24.5" style="216" customWidth="1"/>
    <col min="11022" max="11022" width="14.5" style="216" customWidth="1"/>
    <col min="11023" max="11023" width="1.5" style="216" customWidth="1"/>
    <col min="11024" max="11024" width="3" style="216" customWidth="1"/>
    <col min="11025" max="11025" width="2.5" style="216" customWidth="1"/>
    <col min="11026" max="11026" width="10.5" style="216" customWidth="1"/>
    <col min="11027" max="11027" width="9" style="216" customWidth="1"/>
    <col min="11028" max="11028" width="14" style="216" customWidth="1"/>
    <col min="11029" max="11029" width="1.5" style="216" customWidth="1"/>
    <col min="11030" max="11030" width="0.875" style="216" customWidth="1"/>
    <col min="11031" max="11031" width="5" style="216" customWidth="1"/>
    <col min="11032" max="11264" width="6" style="216" customWidth="1"/>
    <col min="11265" max="11265" width="7" style="216"/>
    <col min="11266" max="11266" width="1" style="216" customWidth="1"/>
    <col min="11267" max="11267" width="6.5" style="216" customWidth="1"/>
    <col min="11268" max="11268" width="1" style="216" customWidth="1"/>
    <col min="11269" max="11269" width="2" style="216" customWidth="1"/>
    <col min="11270" max="11272" width="1.5" style="216" customWidth="1"/>
    <col min="11273" max="11273" width="2" style="216" customWidth="1"/>
    <col min="11274" max="11274" width="1" style="216" customWidth="1"/>
    <col min="11275" max="11275" width="11.5" style="216" customWidth="1"/>
    <col min="11276" max="11276" width="13" style="216" customWidth="1"/>
    <col min="11277" max="11277" width="24.5" style="216" customWidth="1"/>
    <col min="11278" max="11278" width="14.5" style="216" customWidth="1"/>
    <col min="11279" max="11279" width="1.5" style="216" customWidth="1"/>
    <col min="11280" max="11280" width="3" style="216" customWidth="1"/>
    <col min="11281" max="11281" width="2.5" style="216" customWidth="1"/>
    <col min="11282" max="11282" width="10.5" style="216" customWidth="1"/>
    <col min="11283" max="11283" width="9" style="216" customWidth="1"/>
    <col min="11284" max="11284" width="14" style="216" customWidth="1"/>
    <col min="11285" max="11285" width="1.5" style="216" customWidth="1"/>
    <col min="11286" max="11286" width="0.875" style="216" customWidth="1"/>
    <col min="11287" max="11287" width="5" style="216" customWidth="1"/>
    <col min="11288" max="11520" width="6" style="216" customWidth="1"/>
    <col min="11521" max="11521" width="7" style="216"/>
    <col min="11522" max="11522" width="1" style="216" customWidth="1"/>
    <col min="11523" max="11523" width="6.5" style="216" customWidth="1"/>
    <col min="11524" max="11524" width="1" style="216" customWidth="1"/>
    <col min="11525" max="11525" width="2" style="216" customWidth="1"/>
    <col min="11526" max="11528" width="1.5" style="216" customWidth="1"/>
    <col min="11529" max="11529" width="2" style="216" customWidth="1"/>
    <col min="11530" max="11530" width="1" style="216" customWidth="1"/>
    <col min="11531" max="11531" width="11.5" style="216" customWidth="1"/>
    <col min="11532" max="11532" width="13" style="216" customWidth="1"/>
    <col min="11533" max="11533" width="24.5" style="216" customWidth="1"/>
    <col min="11534" max="11534" width="14.5" style="216" customWidth="1"/>
    <col min="11535" max="11535" width="1.5" style="216" customWidth="1"/>
    <col min="11536" max="11536" width="3" style="216" customWidth="1"/>
    <col min="11537" max="11537" width="2.5" style="216" customWidth="1"/>
    <col min="11538" max="11538" width="10.5" style="216" customWidth="1"/>
    <col min="11539" max="11539" width="9" style="216" customWidth="1"/>
    <col min="11540" max="11540" width="14" style="216" customWidth="1"/>
    <col min="11541" max="11541" width="1.5" style="216" customWidth="1"/>
    <col min="11542" max="11542" width="0.875" style="216" customWidth="1"/>
    <col min="11543" max="11543" width="5" style="216" customWidth="1"/>
    <col min="11544" max="11776" width="6" style="216" customWidth="1"/>
    <col min="11777" max="11777" width="7" style="216"/>
    <col min="11778" max="11778" width="1" style="216" customWidth="1"/>
    <col min="11779" max="11779" width="6.5" style="216" customWidth="1"/>
    <col min="11780" max="11780" width="1" style="216" customWidth="1"/>
    <col min="11781" max="11781" width="2" style="216" customWidth="1"/>
    <col min="11782" max="11784" width="1.5" style="216" customWidth="1"/>
    <col min="11785" max="11785" width="2" style="216" customWidth="1"/>
    <col min="11786" max="11786" width="1" style="216" customWidth="1"/>
    <col min="11787" max="11787" width="11.5" style="216" customWidth="1"/>
    <col min="11788" max="11788" width="13" style="216" customWidth="1"/>
    <col min="11789" max="11789" width="24.5" style="216" customWidth="1"/>
    <col min="11790" max="11790" width="14.5" style="216" customWidth="1"/>
    <col min="11791" max="11791" width="1.5" style="216" customWidth="1"/>
    <col min="11792" max="11792" width="3" style="216" customWidth="1"/>
    <col min="11793" max="11793" width="2.5" style="216" customWidth="1"/>
    <col min="11794" max="11794" width="10.5" style="216" customWidth="1"/>
    <col min="11795" max="11795" width="9" style="216" customWidth="1"/>
    <col min="11796" max="11796" width="14" style="216" customWidth="1"/>
    <col min="11797" max="11797" width="1.5" style="216" customWidth="1"/>
    <col min="11798" max="11798" width="0.875" style="216" customWidth="1"/>
    <col min="11799" max="11799" width="5" style="216" customWidth="1"/>
    <col min="11800" max="12032" width="6" style="216" customWidth="1"/>
    <col min="12033" max="12033" width="7" style="216"/>
    <col min="12034" max="12034" width="1" style="216" customWidth="1"/>
    <col min="12035" max="12035" width="6.5" style="216" customWidth="1"/>
    <col min="12036" max="12036" width="1" style="216" customWidth="1"/>
    <col min="12037" max="12037" width="2" style="216" customWidth="1"/>
    <col min="12038" max="12040" width="1.5" style="216" customWidth="1"/>
    <col min="12041" max="12041" width="2" style="216" customWidth="1"/>
    <col min="12042" max="12042" width="1" style="216" customWidth="1"/>
    <col min="12043" max="12043" width="11.5" style="216" customWidth="1"/>
    <col min="12044" max="12044" width="13" style="216" customWidth="1"/>
    <col min="12045" max="12045" width="24.5" style="216" customWidth="1"/>
    <col min="12046" max="12046" width="14.5" style="216" customWidth="1"/>
    <col min="12047" max="12047" width="1.5" style="216" customWidth="1"/>
    <col min="12048" max="12048" width="3" style="216" customWidth="1"/>
    <col min="12049" max="12049" width="2.5" style="216" customWidth="1"/>
    <col min="12050" max="12050" width="10.5" style="216" customWidth="1"/>
    <col min="12051" max="12051" width="9" style="216" customWidth="1"/>
    <col min="12052" max="12052" width="14" style="216" customWidth="1"/>
    <col min="12053" max="12053" width="1.5" style="216" customWidth="1"/>
    <col min="12054" max="12054" width="0.875" style="216" customWidth="1"/>
    <col min="12055" max="12055" width="5" style="216" customWidth="1"/>
    <col min="12056" max="12288" width="6" style="216" customWidth="1"/>
    <col min="12289" max="12289" width="7" style="216"/>
    <col min="12290" max="12290" width="1" style="216" customWidth="1"/>
    <col min="12291" max="12291" width="6.5" style="216" customWidth="1"/>
    <col min="12292" max="12292" width="1" style="216" customWidth="1"/>
    <col min="12293" max="12293" width="2" style="216" customWidth="1"/>
    <col min="12294" max="12296" width="1.5" style="216" customWidth="1"/>
    <col min="12297" max="12297" width="2" style="216" customWidth="1"/>
    <col min="12298" max="12298" width="1" style="216" customWidth="1"/>
    <col min="12299" max="12299" width="11.5" style="216" customWidth="1"/>
    <col min="12300" max="12300" width="13" style="216" customWidth="1"/>
    <col min="12301" max="12301" width="24.5" style="216" customWidth="1"/>
    <col min="12302" max="12302" width="14.5" style="216" customWidth="1"/>
    <col min="12303" max="12303" width="1.5" style="216" customWidth="1"/>
    <col min="12304" max="12304" width="3" style="216" customWidth="1"/>
    <col min="12305" max="12305" width="2.5" style="216" customWidth="1"/>
    <col min="12306" max="12306" width="10.5" style="216" customWidth="1"/>
    <col min="12307" max="12307" width="9" style="216" customWidth="1"/>
    <col min="12308" max="12308" width="14" style="216" customWidth="1"/>
    <col min="12309" max="12309" width="1.5" style="216" customWidth="1"/>
    <col min="12310" max="12310" width="0.875" style="216" customWidth="1"/>
    <col min="12311" max="12311" width="5" style="216" customWidth="1"/>
    <col min="12312" max="12544" width="6" style="216" customWidth="1"/>
    <col min="12545" max="12545" width="7" style="216"/>
    <col min="12546" max="12546" width="1" style="216" customWidth="1"/>
    <col min="12547" max="12547" width="6.5" style="216" customWidth="1"/>
    <col min="12548" max="12548" width="1" style="216" customWidth="1"/>
    <col min="12549" max="12549" width="2" style="216" customWidth="1"/>
    <col min="12550" max="12552" width="1.5" style="216" customWidth="1"/>
    <col min="12553" max="12553" width="2" style="216" customWidth="1"/>
    <col min="12554" max="12554" width="1" style="216" customWidth="1"/>
    <col min="12555" max="12555" width="11.5" style="216" customWidth="1"/>
    <col min="12556" max="12556" width="13" style="216" customWidth="1"/>
    <col min="12557" max="12557" width="24.5" style="216" customWidth="1"/>
    <col min="12558" max="12558" width="14.5" style="216" customWidth="1"/>
    <col min="12559" max="12559" width="1.5" style="216" customWidth="1"/>
    <col min="12560" max="12560" width="3" style="216" customWidth="1"/>
    <col min="12561" max="12561" width="2.5" style="216" customWidth="1"/>
    <col min="12562" max="12562" width="10.5" style="216" customWidth="1"/>
    <col min="12563" max="12563" width="9" style="216" customWidth="1"/>
    <col min="12564" max="12564" width="14" style="216" customWidth="1"/>
    <col min="12565" max="12565" width="1.5" style="216" customWidth="1"/>
    <col min="12566" max="12566" width="0.875" style="216" customWidth="1"/>
    <col min="12567" max="12567" width="5" style="216" customWidth="1"/>
    <col min="12568" max="12800" width="6" style="216" customWidth="1"/>
    <col min="12801" max="12801" width="7" style="216"/>
    <col min="12802" max="12802" width="1" style="216" customWidth="1"/>
    <col min="12803" max="12803" width="6.5" style="216" customWidth="1"/>
    <col min="12804" max="12804" width="1" style="216" customWidth="1"/>
    <col min="12805" max="12805" width="2" style="216" customWidth="1"/>
    <col min="12806" max="12808" width="1.5" style="216" customWidth="1"/>
    <col min="12809" max="12809" width="2" style="216" customWidth="1"/>
    <col min="12810" max="12810" width="1" style="216" customWidth="1"/>
    <col min="12811" max="12811" width="11.5" style="216" customWidth="1"/>
    <col min="12812" max="12812" width="13" style="216" customWidth="1"/>
    <col min="12813" max="12813" width="24.5" style="216" customWidth="1"/>
    <col min="12814" max="12814" width="14.5" style="216" customWidth="1"/>
    <col min="12815" max="12815" width="1.5" style="216" customWidth="1"/>
    <col min="12816" max="12816" width="3" style="216" customWidth="1"/>
    <col min="12817" max="12817" width="2.5" style="216" customWidth="1"/>
    <col min="12818" max="12818" width="10.5" style="216" customWidth="1"/>
    <col min="12819" max="12819" width="9" style="216" customWidth="1"/>
    <col min="12820" max="12820" width="14" style="216" customWidth="1"/>
    <col min="12821" max="12821" width="1.5" style="216" customWidth="1"/>
    <col min="12822" max="12822" width="0.875" style="216" customWidth="1"/>
    <col min="12823" max="12823" width="5" style="216" customWidth="1"/>
    <col min="12824" max="13056" width="6" style="216" customWidth="1"/>
    <col min="13057" max="13057" width="7" style="216"/>
    <col min="13058" max="13058" width="1" style="216" customWidth="1"/>
    <col min="13059" max="13059" width="6.5" style="216" customWidth="1"/>
    <col min="13060" max="13060" width="1" style="216" customWidth="1"/>
    <col min="13061" max="13061" width="2" style="216" customWidth="1"/>
    <col min="13062" max="13064" width="1.5" style="216" customWidth="1"/>
    <col min="13065" max="13065" width="2" style="216" customWidth="1"/>
    <col min="13066" max="13066" width="1" style="216" customWidth="1"/>
    <col min="13067" max="13067" width="11.5" style="216" customWidth="1"/>
    <col min="13068" max="13068" width="13" style="216" customWidth="1"/>
    <col min="13069" max="13069" width="24.5" style="216" customWidth="1"/>
    <col min="13070" max="13070" width="14.5" style="216" customWidth="1"/>
    <col min="13071" max="13071" width="1.5" style="216" customWidth="1"/>
    <col min="13072" max="13072" width="3" style="216" customWidth="1"/>
    <col min="13073" max="13073" width="2.5" style="216" customWidth="1"/>
    <col min="13074" max="13074" width="10.5" style="216" customWidth="1"/>
    <col min="13075" max="13075" width="9" style="216" customWidth="1"/>
    <col min="13076" max="13076" width="14" style="216" customWidth="1"/>
    <col min="13077" max="13077" width="1.5" style="216" customWidth="1"/>
    <col min="13078" max="13078" width="0.875" style="216" customWidth="1"/>
    <col min="13079" max="13079" width="5" style="216" customWidth="1"/>
    <col min="13080" max="13312" width="6" style="216" customWidth="1"/>
    <col min="13313" max="13313" width="7" style="216"/>
    <col min="13314" max="13314" width="1" style="216" customWidth="1"/>
    <col min="13315" max="13315" width="6.5" style="216" customWidth="1"/>
    <col min="13316" max="13316" width="1" style="216" customWidth="1"/>
    <col min="13317" max="13317" width="2" style="216" customWidth="1"/>
    <col min="13318" max="13320" width="1.5" style="216" customWidth="1"/>
    <col min="13321" max="13321" width="2" style="216" customWidth="1"/>
    <col min="13322" max="13322" width="1" style="216" customWidth="1"/>
    <col min="13323" max="13323" width="11.5" style="216" customWidth="1"/>
    <col min="13324" max="13324" width="13" style="216" customWidth="1"/>
    <col min="13325" max="13325" width="24.5" style="216" customWidth="1"/>
    <col min="13326" max="13326" width="14.5" style="216" customWidth="1"/>
    <col min="13327" max="13327" width="1.5" style="216" customWidth="1"/>
    <col min="13328" max="13328" width="3" style="216" customWidth="1"/>
    <col min="13329" max="13329" width="2.5" style="216" customWidth="1"/>
    <col min="13330" max="13330" width="10.5" style="216" customWidth="1"/>
    <col min="13331" max="13331" width="9" style="216" customWidth="1"/>
    <col min="13332" max="13332" width="14" style="216" customWidth="1"/>
    <col min="13333" max="13333" width="1.5" style="216" customWidth="1"/>
    <col min="13334" max="13334" width="0.875" style="216" customWidth="1"/>
    <col min="13335" max="13335" width="5" style="216" customWidth="1"/>
    <col min="13336" max="13568" width="6" style="216" customWidth="1"/>
    <col min="13569" max="13569" width="7" style="216"/>
    <col min="13570" max="13570" width="1" style="216" customWidth="1"/>
    <col min="13571" max="13571" width="6.5" style="216" customWidth="1"/>
    <col min="13572" max="13572" width="1" style="216" customWidth="1"/>
    <col min="13573" max="13573" width="2" style="216" customWidth="1"/>
    <col min="13574" max="13576" width="1.5" style="216" customWidth="1"/>
    <col min="13577" max="13577" width="2" style="216" customWidth="1"/>
    <col min="13578" max="13578" width="1" style="216" customWidth="1"/>
    <col min="13579" max="13579" width="11.5" style="216" customWidth="1"/>
    <col min="13580" max="13580" width="13" style="216" customWidth="1"/>
    <col min="13581" max="13581" width="24.5" style="216" customWidth="1"/>
    <col min="13582" max="13582" width="14.5" style="216" customWidth="1"/>
    <col min="13583" max="13583" width="1.5" style="216" customWidth="1"/>
    <col min="13584" max="13584" width="3" style="216" customWidth="1"/>
    <col min="13585" max="13585" width="2.5" style="216" customWidth="1"/>
    <col min="13586" max="13586" width="10.5" style="216" customWidth="1"/>
    <col min="13587" max="13587" width="9" style="216" customWidth="1"/>
    <col min="13588" max="13588" width="14" style="216" customWidth="1"/>
    <col min="13589" max="13589" width="1.5" style="216" customWidth="1"/>
    <col min="13590" max="13590" width="0.875" style="216" customWidth="1"/>
    <col min="13591" max="13591" width="5" style="216" customWidth="1"/>
    <col min="13592" max="13824" width="6" style="216" customWidth="1"/>
    <col min="13825" max="13825" width="7" style="216"/>
    <col min="13826" max="13826" width="1" style="216" customWidth="1"/>
    <col min="13827" max="13827" width="6.5" style="216" customWidth="1"/>
    <col min="13828" max="13828" width="1" style="216" customWidth="1"/>
    <col min="13829" max="13829" width="2" style="216" customWidth="1"/>
    <col min="13830" max="13832" width="1.5" style="216" customWidth="1"/>
    <col min="13833" max="13833" width="2" style="216" customWidth="1"/>
    <col min="13834" max="13834" width="1" style="216" customWidth="1"/>
    <col min="13835" max="13835" width="11.5" style="216" customWidth="1"/>
    <col min="13836" max="13836" width="13" style="216" customWidth="1"/>
    <col min="13837" max="13837" width="24.5" style="216" customWidth="1"/>
    <col min="13838" max="13838" width="14.5" style="216" customWidth="1"/>
    <col min="13839" max="13839" width="1.5" style="216" customWidth="1"/>
    <col min="13840" max="13840" width="3" style="216" customWidth="1"/>
    <col min="13841" max="13841" width="2.5" style="216" customWidth="1"/>
    <col min="13842" max="13842" width="10.5" style="216" customWidth="1"/>
    <col min="13843" max="13843" width="9" style="216" customWidth="1"/>
    <col min="13844" max="13844" width="14" style="216" customWidth="1"/>
    <col min="13845" max="13845" width="1.5" style="216" customWidth="1"/>
    <col min="13846" max="13846" width="0.875" style="216" customWidth="1"/>
    <col min="13847" max="13847" width="5" style="216" customWidth="1"/>
    <col min="13848" max="14080" width="6" style="216" customWidth="1"/>
    <col min="14081" max="14081" width="7" style="216"/>
    <col min="14082" max="14082" width="1" style="216" customWidth="1"/>
    <col min="14083" max="14083" width="6.5" style="216" customWidth="1"/>
    <col min="14084" max="14084" width="1" style="216" customWidth="1"/>
    <col min="14085" max="14085" width="2" style="216" customWidth="1"/>
    <col min="14086" max="14088" width="1.5" style="216" customWidth="1"/>
    <col min="14089" max="14089" width="2" style="216" customWidth="1"/>
    <col min="14090" max="14090" width="1" style="216" customWidth="1"/>
    <col min="14091" max="14091" width="11.5" style="216" customWidth="1"/>
    <col min="14092" max="14092" width="13" style="216" customWidth="1"/>
    <col min="14093" max="14093" width="24.5" style="216" customWidth="1"/>
    <col min="14094" max="14094" width="14.5" style="216" customWidth="1"/>
    <col min="14095" max="14095" width="1.5" style="216" customWidth="1"/>
    <col min="14096" max="14096" width="3" style="216" customWidth="1"/>
    <col min="14097" max="14097" width="2.5" style="216" customWidth="1"/>
    <col min="14098" max="14098" width="10.5" style="216" customWidth="1"/>
    <col min="14099" max="14099" width="9" style="216" customWidth="1"/>
    <col min="14100" max="14100" width="14" style="216" customWidth="1"/>
    <col min="14101" max="14101" width="1.5" style="216" customWidth="1"/>
    <col min="14102" max="14102" width="0.875" style="216" customWidth="1"/>
    <col min="14103" max="14103" width="5" style="216" customWidth="1"/>
    <col min="14104" max="14336" width="6" style="216" customWidth="1"/>
    <col min="14337" max="14337" width="7" style="216"/>
    <col min="14338" max="14338" width="1" style="216" customWidth="1"/>
    <col min="14339" max="14339" width="6.5" style="216" customWidth="1"/>
    <col min="14340" max="14340" width="1" style="216" customWidth="1"/>
    <col min="14341" max="14341" width="2" style="216" customWidth="1"/>
    <col min="14342" max="14344" width="1.5" style="216" customWidth="1"/>
    <col min="14345" max="14345" width="2" style="216" customWidth="1"/>
    <col min="14346" max="14346" width="1" style="216" customWidth="1"/>
    <col min="14347" max="14347" width="11.5" style="216" customWidth="1"/>
    <col min="14348" max="14348" width="13" style="216" customWidth="1"/>
    <col min="14349" max="14349" width="24.5" style="216" customWidth="1"/>
    <col min="14350" max="14350" width="14.5" style="216" customWidth="1"/>
    <col min="14351" max="14351" width="1.5" style="216" customWidth="1"/>
    <col min="14352" max="14352" width="3" style="216" customWidth="1"/>
    <col min="14353" max="14353" width="2.5" style="216" customWidth="1"/>
    <col min="14354" max="14354" width="10.5" style="216" customWidth="1"/>
    <col min="14355" max="14355" width="9" style="216" customWidth="1"/>
    <col min="14356" max="14356" width="14" style="216" customWidth="1"/>
    <col min="14357" max="14357" width="1.5" style="216" customWidth="1"/>
    <col min="14358" max="14358" width="0.875" style="216" customWidth="1"/>
    <col min="14359" max="14359" width="5" style="216" customWidth="1"/>
    <col min="14360" max="14592" width="6" style="216" customWidth="1"/>
    <col min="14593" max="14593" width="7" style="216"/>
    <col min="14594" max="14594" width="1" style="216" customWidth="1"/>
    <col min="14595" max="14595" width="6.5" style="216" customWidth="1"/>
    <col min="14596" max="14596" width="1" style="216" customWidth="1"/>
    <col min="14597" max="14597" width="2" style="216" customWidth="1"/>
    <col min="14598" max="14600" width="1.5" style="216" customWidth="1"/>
    <col min="14601" max="14601" width="2" style="216" customWidth="1"/>
    <col min="14602" max="14602" width="1" style="216" customWidth="1"/>
    <col min="14603" max="14603" width="11.5" style="216" customWidth="1"/>
    <col min="14604" max="14604" width="13" style="216" customWidth="1"/>
    <col min="14605" max="14605" width="24.5" style="216" customWidth="1"/>
    <col min="14606" max="14606" width="14.5" style="216" customWidth="1"/>
    <col min="14607" max="14607" width="1.5" style="216" customWidth="1"/>
    <col min="14608" max="14608" width="3" style="216" customWidth="1"/>
    <col min="14609" max="14609" width="2.5" style="216" customWidth="1"/>
    <col min="14610" max="14610" width="10.5" style="216" customWidth="1"/>
    <col min="14611" max="14611" width="9" style="216" customWidth="1"/>
    <col min="14612" max="14612" width="14" style="216" customWidth="1"/>
    <col min="14613" max="14613" width="1.5" style="216" customWidth="1"/>
    <col min="14614" max="14614" width="0.875" style="216" customWidth="1"/>
    <col min="14615" max="14615" width="5" style="216" customWidth="1"/>
    <col min="14616" max="14848" width="6" style="216" customWidth="1"/>
    <col min="14849" max="14849" width="7" style="216"/>
    <col min="14850" max="14850" width="1" style="216" customWidth="1"/>
    <col min="14851" max="14851" width="6.5" style="216" customWidth="1"/>
    <col min="14852" max="14852" width="1" style="216" customWidth="1"/>
    <col min="14853" max="14853" width="2" style="216" customWidth="1"/>
    <col min="14854" max="14856" width="1.5" style="216" customWidth="1"/>
    <col min="14857" max="14857" width="2" style="216" customWidth="1"/>
    <col min="14858" max="14858" width="1" style="216" customWidth="1"/>
    <col min="14859" max="14859" width="11.5" style="216" customWidth="1"/>
    <col min="14860" max="14860" width="13" style="216" customWidth="1"/>
    <col min="14861" max="14861" width="24.5" style="216" customWidth="1"/>
    <col min="14862" max="14862" width="14.5" style="216" customWidth="1"/>
    <col min="14863" max="14863" width="1.5" style="216" customWidth="1"/>
    <col min="14864" max="14864" width="3" style="216" customWidth="1"/>
    <col min="14865" max="14865" width="2.5" style="216" customWidth="1"/>
    <col min="14866" max="14866" width="10.5" style="216" customWidth="1"/>
    <col min="14867" max="14867" width="9" style="216" customWidth="1"/>
    <col min="14868" max="14868" width="14" style="216" customWidth="1"/>
    <col min="14869" max="14869" width="1.5" style="216" customWidth="1"/>
    <col min="14870" max="14870" width="0.875" style="216" customWidth="1"/>
    <col min="14871" max="14871" width="5" style="216" customWidth="1"/>
    <col min="14872" max="15104" width="6" style="216" customWidth="1"/>
    <col min="15105" max="15105" width="7" style="216"/>
    <col min="15106" max="15106" width="1" style="216" customWidth="1"/>
    <col min="15107" max="15107" width="6.5" style="216" customWidth="1"/>
    <col min="15108" max="15108" width="1" style="216" customWidth="1"/>
    <col min="15109" max="15109" width="2" style="216" customWidth="1"/>
    <col min="15110" max="15112" width="1.5" style="216" customWidth="1"/>
    <col min="15113" max="15113" width="2" style="216" customWidth="1"/>
    <col min="15114" max="15114" width="1" style="216" customWidth="1"/>
    <col min="15115" max="15115" width="11.5" style="216" customWidth="1"/>
    <col min="15116" max="15116" width="13" style="216" customWidth="1"/>
    <col min="15117" max="15117" width="24.5" style="216" customWidth="1"/>
    <col min="15118" max="15118" width="14.5" style="216" customWidth="1"/>
    <col min="15119" max="15119" width="1.5" style="216" customWidth="1"/>
    <col min="15120" max="15120" width="3" style="216" customWidth="1"/>
    <col min="15121" max="15121" width="2.5" style="216" customWidth="1"/>
    <col min="15122" max="15122" width="10.5" style="216" customWidth="1"/>
    <col min="15123" max="15123" width="9" style="216" customWidth="1"/>
    <col min="15124" max="15124" width="14" style="216" customWidth="1"/>
    <col min="15125" max="15125" width="1.5" style="216" customWidth="1"/>
    <col min="15126" max="15126" width="0.875" style="216" customWidth="1"/>
    <col min="15127" max="15127" width="5" style="216" customWidth="1"/>
    <col min="15128" max="15360" width="6" style="216" customWidth="1"/>
    <col min="15361" max="15361" width="7" style="216"/>
    <col min="15362" max="15362" width="1" style="216" customWidth="1"/>
    <col min="15363" max="15363" width="6.5" style="216" customWidth="1"/>
    <col min="15364" max="15364" width="1" style="216" customWidth="1"/>
    <col min="15365" max="15365" width="2" style="216" customWidth="1"/>
    <col min="15366" max="15368" width="1.5" style="216" customWidth="1"/>
    <col min="15369" max="15369" width="2" style="216" customWidth="1"/>
    <col min="15370" max="15370" width="1" style="216" customWidth="1"/>
    <col min="15371" max="15371" width="11.5" style="216" customWidth="1"/>
    <col min="15372" max="15372" width="13" style="216" customWidth="1"/>
    <col min="15373" max="15373" width="24.5" style="216" customWidth="1"/>
    <col min="15374" max="15374" width="14.5" style="216" customWidth="1"/>
    <col min="15375" max="15375" width="1.5" style="216" customWidth="1"/>
    <col min="15376" max="15376" width="3" style="216" customWidth="1"/>
    <col min="15377" max="15377" width="2.5" style="216" customWidth="1"/>
    <col min="15378" max="15378" width="10.5" style="216" customWidth="1"/>
    <col min="15379" max="15379" width="9" style="216" customWidth="1"/>
    <col min="15380" max="15380" width="14" style="216" customWidth="1"/>
    <col min="15381" max="15381" width="1.5" style="216" customWidth="1"/>
    <col min="15382" max="15382" width="0.875" style="216" customWidth="1"/>
    <col min="15383" max="15383" width="5" style="216" customWidth="1"/>
    <col min="15384" max="15616" width="6" style="216" customWidth="1"/>
    <col min="15617" max="15617" width="7" style="216"/>
    <col min="15618" max="15618" width="1" style="216" customWidth="1"/>
    <col min="15619" max="15619" width="6.5" style="216" customWidth="1"/>
    <col min="15620" max="15620" width="1" style="216" customWidth="1"/>
    <col min="15621" max="15621" width="2" style="216" customWidth="1"/>
    <col min="15622" max="15624" width="1.5" style="216" customWidth="1"/>
    <col min="15625" max="15625" width="2" style="216" customWidth="1"/>
    <col min="15626" max="15626" width="1" style="216" customWidth="1"/>
    <col min="15627" max="15627" width="11.5" style="216" customWidth="1"/>
    <col min="15628" max="15628" width="13" style="216" customWidth="1"/>
    <col min="15629" max="15629" width="24.5" style="216" customWidth="1"/>
    <col min="15630" max="15630" width="14.5" style="216" customWidth="1"/>
    <col min="15631" max="15631" width="1.5" style="216" customWidth="1"/>
    <col min="15632" max="15632" width="3" style="216" customWidth="1"/>
    <col min="15633" max="15633" width="2.5" style="216" customWidth="1"/>
    <col min="15634" max="15634" width="10.5" style="216" customWidth="1"/>
    <col min="15635" max="15635" width="9" style="216" customWidth="1"/>
    <col min="15636" max="15636" width="14" style="216" customWidth="1"/>
    <col min="15637" max="15637" width="1.5" style="216" customWidth="1"/>
    <col min="15638" max="15638" width="0.875" style="216" customWidth="1"/>
    <col min="15639" max="15639" width="5" style="216" customWidth="1"/>
    <col min="15640" max="15872" width="6" style="216" customWidth="1"/>
    <col min="15873" max="15873" width="7" style="216"/>
    <col min="15874" max="15874" width="1" style="216" customWidth="1"/>
    <col min="15875" max="15875" width="6.5" style="216" customWidth="1"/>
    <col min="15876" max="15876" width="1" style="216" customWidth="1"/>
    <col min="15877" max="15877" width="2" style="216" customWidth="1"/>
    <col min="15878" max="15880" width="1.5" style="216" customWidth="1"/>
    <col min="15881" max="15881" width="2" style="216" customWidth="1"/>
    <col min="15882" max="15882" width="1" style="216" customWidth="1"/>
    <col min="15883" max="15883" width="11.5" style="216" customWidth="1"/>
    <col min="15884" max="15884" width="13" style="216" customWidth="1"/>
    <col min="15885" max="15885" width="24.5" style="216" customWidth="1"/>
    <col min="15886" max="15886" width="14.5" style="216" customWidth="1"/>
    <col min="15887" max="15887" width="1.5" style="216" customWidth="1"/>
    <col min="15888" max="15888" width="3" style="216" customWidth="1"/>
    <col min="15889" max="15889" width="2.5" style="216" customWidth="1"/>
    <col min="15890" max="15890" width="10.5" style="216" customWidth="1"/>
    <col min="15891" max="15891" width="9" style="216" customWidth="1"/>
    <col min="15892" max="15892" width="14" style="216" customWidth="1"/>
    <col min="15893" max="15893" width="1.5" style="216" customWidth="1"/>
    <col min="15894" max="15894" width="0.875" style="216" customWidth="1"/>
    <col min="15895" max="15895" width="5" style="216" customWidth="1"/>
    <col min="15896" max="16128" width="6" style="216" customWidth="1"/>
    <col min="16129" max="16129" width="7" style="216"/>
    <col min="16130" max="16130" width="1" style="216" customWidth="1"/>
    <col min="16131" max="16131" width="6.5" style="216" customWidth="1"/>
    <col min="16132" max="16132" width="1" style="216" customWidth="1"/>
    <col min="16133" max="16133" width="2" style="216" customWidth="1"/>
    <col min="16134" max="16136" width="1.5" style="216" customWidth="1"/>
    <col min="16137" max="16137" width="2" style="216" customWidth="1"/>
    <col min="16138" max="16138" width="1" style="216" customWidth="1"/>
    <col min="16139" max="16139" width="11.5" style="216" customWidth="1"/>
    <col min="16140" max="16140" width="13" style="216" customWidth="1"/>
    <col min="16141" max="16141" width="24.5" style="216" customWidth="1"/>
    <col min="16142" max="16142" width="14.5" style="216" customWidth="1"/>
    <col min="16143" max="16143" width="1.5" style="216" customWidth="1"/>
    <col min="16144" max="16144" width="3" style="216" customWidth="1"/>
    <col min="16145" max="16145" width="2.5" style="216" customWidth="1"/>
    <col min="16146" max="16146" width="10.5" style="216" customWidth="1"/>
    <col min="16147" max="16147" width="9" style="216" customWidth="1"/>
    <col min="16148" max="16148" width="14" style="216" customWidth="1"/>
    <col min="16149" max="16149" width="1.5" style="216" customWidth="1"/>
    <col min="16150" max="16150" width="0.875" style="216" customWidth="1"/>
    <col min="16151" max="16151" width="5" style="216" customWidth="1"/>
    <col min="16152" max="16384" width="6" style="216" customWidth="1"/>
  </cols>
  <sheetData>
    <row r="2" spans="1:23" ht="24.75" customHeight="1">
      <c r="A2" s="217"/>
      <c r="T2" s="475" t="s">
        <v>412</v>
      </c>
      <c r="U2" s="475"/>
      <c r="V2" s="475"/>
      <c r="W2" s="217"/>
    </row>
    <row r="3" spans="1:23" ht="6.75" customHeight="1"/>
    <row r="4" spans="1:23" ht="16.5" customHeight="1">
      <c r="D4" s="492" t="s">
        <v>2</v>
      </c>
      <c r="E4" s="492"/>
      <c r="F4" s="492"/>
      <c r="G4" s="492"/>
      <c r="H4" s="492"/>
      <c r="I4" s="492"/>
      <c r="J4" s="492"/>
      <c r="K4" s="492"/>
      <c r="L4" s="492"/>
      <c r="M4" s="492"/>
      <c r="N4" s="492"/>
      <c r="O4" s="492"/>
      <c r="P4" s="492"/>
      <c r="Q4" s="492"/>
      <c r="R4" s="492"/>
      <c r="S4" s="492"/>
      <c r="T4" s="492"/>
      <c r="U4" s="492"/>
      <c r="V4" s="492"/>
    </row>
    <row r="5" spans="1:23" ht="20.25" customHeight="1">
      <c r="D5" s="493" t="s">
        <v>74</v>
      </c>
      <c r="E5" s="493"/>
      <c r="F5" s="493"/>
      <c r="G5" s="493"/>
      <c r="H5" s="493"/>
      <c r="I5" s="493"/>
      <c r="J5" s="493"/>
      <c r="K5" s="493"/>
      <c r="L5" s="493"/>
      <c r="M5" s="493"/>
      <c r="N5" s="493"/>
      <c r="O5" s="493"/>
      <c r="P5" s="493"/>
      <c r="Q5" s="493"/>
      <c r="R5" s="493"/>
      <c r="S5" s="493"/>
      <c r="T5" s="493"/>
      <c r="U5" s="493"/>
      <c r="V5" s="493"/>
    </row>
    <row r="6" spans="1:23" ht="16.5" customHeight="1">
      <c r="D6" s="494" t="s">
        <v>822</v>
      </c>
      <c r="E6" s="492"/>
      <c r="F6" s="492"/>
      <c r="G6" s="492"/>
      <c r="H6" s="492"/>
      <c r="I6" s="492"/>
      <c r="J6" s="492"/>
      <c r="K6" s="492"/>
      <c r="L6" s="492"/>
      <c r="M6" s="492"/>
      <c r="N6" s="492"/>
      <c r="O6" s="492"/>
      <c r="P6" s="492"/>
      <c r="Q6" s="492"/>
      <c r="R6" s="492"/>
      <c r="S6" s="492"/>
      <c r="T6" s="492"/>
      <c r="U6" s="492"/>
      <c r="V6" s="492"/>
    </row>
    <row r="7" spans="1:23" ht="6" customHeight="1"/>
    <row r="8" spans="1:23" ht="3" customHeight="1"/>
    <row r="9" spans="1:23" ht="13.5" customHeight="1">
      <c r="C9" s="489" t="s">
        <v>263</v>
      </c>
      <c r="D9" s="489"/>
      <c r="E9" s="489"/>
      <c r="F9" s="489"/>
      <c r="G9" s="489"/>
      <c r="H9" s="489"/>
      <c r="I9" s="489"/>
      <c r="J9" s="218" t="s">
        <v>264</v>
      </c>
      <c r="K9" s="225">
        <v>4</v>
      </c>
      <c r="L9" s="495" t="s">
        <v>841</v>
      </c>
      <c r="M9" s="496"/>
      <c r="N9" s="496"/>
      <c r="O9" s="496"/>
      <c r="P9" s="496"/>
    </row>
    <row r="10" spans="1:23" ht="13.5" customHeight="1">
      <c r="C10" s="489" t="s">
        <v>318</v>
      </c>
      <c r="D10" s="489"/>
      <c r="E10" s="489"/>
      <c r="F10" s="489"/>
      <c r="G10" s="489"/>
      <c r="H10" s="489"/>
      <c r="I10" s="489"/>
      <c r="J10" s="218" t="s">
        <v>264</v>
      </c>
      <c r="K10" s="419" t="s">
        <v>838</v>
      </c>
      <c r="L10" s="490" t="s">
        <v>842</v>
      </c>
      <c r="M10" s="491"/>
      <c r="N10" s="491"/>
      <c r="O10" s="491"/>
      <c r="P10" s="491"/>
    </row>
    <row r="11" spans="1:23" ht="0.75" customHeight="1"/>
    <row r="12" spans="1:23" ht="13.5" customHeight="1">
      <c r="C12" s="489" t="s">
        <v>265</v>
      </c>
      <c r="D12" s="489"/>
      <c r="E12" s="489"/>
      <c r="F12" s="489"/>
      <c r="G12" s="489"/>
      <c r="H12" s="489"/>
      <c r="I12" s="489"/>
      <c r="J12" s="218" t="s">
        <v>264</v>
      </c>
      <c r="K12" s="419" t="s">
        <v>839</v>
      </c>
      <c r="L12" s="490" t="s">
        <v>843</v>
      </c>
      <c r="M12" s="491"/>
      <c r="N12" s="491"/>
      <c r="O12" s="491"/>
      <c r="P12" s="491"/>
    </row>
    <row r="13" spans="1:23" ht="1.5" customHeight="1"/>
    <row r="14" spans="1:23" ht="13.5" customHeight="1">
      <c r="C14" s="489" t="s">
        <v>266</v>
      </c>
      <c r="D14" s="489"/>
      <c r="E14" s="489"/>
      <c r="F14" s="489"/>
      <c r="G14" s="489"/>
      <c r="H14" s="489"/>
      <c r="I14" s="489"/>
      <c r="J14" s="218" t="s">
        <v>264</v>
      </c>
      <c r="K14" s="419" t="s">
        <v>840</v>
      </c>
      <c r="L14" s="490" t="s">
        <v>844</v>
      </c>
      <c r="M14" s="491"/>
      <c r="N14" s="491"/>
      <c r="O14" s="491"/>
      <c r="P14" s="491"/>
    </row>
    <row r="15" spans="1:23" ht="3" customHeight="1"/>
    <row r="16" spans="1:23" ht="3" customHeight="1"/>
    <row r="17" spans="2:21" ht="3" customHeight="1">
      <c r="B17" s="226"/>
      <c r="C17" s="227"/>
      <c r="D17" s="228"/>
      <c r="E17" s="226"/>
      <c r="F17" s="227"/>
      <c r="G17" s="227"/>
      <c r="H17" s="227"/>
      <c r="I17" s="227"/>
      <c r="J17" s="227"/>
      <c r="K17" s="227"/>
      <c r="L17" s="227"/>
      <c r="M17" s="228"/>
      <c r="N17" s="481" t="s">
        <v>819</v>
      </c>
      <c r="O17" s="482"/>
      <c r="P17" s="481" t="s">
        <v>818</v>
      </c>
      <c r="Q17" s="507"/>
      <c r="R17" s="482"/>
      <c r="S17" s="227"/>
      <c r="T17" s="481" t="s">
        <v>820</v>
      </c>
      <c r="U17" s="482"/>
    </row>
    <row r="18" spans="2:21" ht="7.5" customHeight="1">
      <c r="B18" s="483" t="s">
        <v>320</v>
      </c>
      <c r="C18" s="508"/>
      <c r="D18" s="484"/>
      <c r="E18" s="483" t="s">
        <v>63</v>
      </c>
      <c r="F18" s="508"/>
      <c r="G18" s="508"/>
      <c r="H18" s="508"/>
      <c r="I18" s="508"/>
      <c r="J18" s="508"/>
      <c r="K18" s="508"/>
      <c r="L18" s="508"/>
      <c r="M18" s="484"/>
      <c r="N18" s="483"/>
      <c r="O18" s="484"/>
      <c r="P18" s="483"/>
      <c r="Q18" s="508"/>
      <c r="R18" s="484"/>
      <c r="S18" s="510" t="s">
        <v>321</v>
      </c>
      <c r="T18" s="483"/>
      <c r="U18" s="484"/>
    </row>
    <row r="19" spans="2:21" ht="6" customHeight="1">
      <c r="B19" s="483"/>
      <c r="C19" s="508"/>
      <c r="D19" s="484"/>
      <c r="E19" s="483"/>
      <c r="F19" s="508"/>
      <c r="G19" s="508"/>
      <c r="H19" s="508"/>
      <c r="I19" s="508"/>
      <c r="J19" s="508"/>
      <c r="K19" s="508"/>
      <c r="L19" s="508"/>
      <c r="M19" s="484"/>
      <c r="N19" s="483"/>
      <c r="O19" s="484"/>
      <c r="P19" s="483"/>
      <c r="Q19" s="508"/>
      <c r="R19" s="484"/>
      <c r="S19" s="510"/>
      <c r="T19" s="483"/>
      <c r="U19" s="484"/>
    </row>
    <row r="20" spans="2:21" ht="6.75" customHeight="1">
      <c r="B20" s="222"/>
      <c r="C20" s="223"/>
      <c r="D20" s="229"/>
      <c r="E20" s="222"/>
      <c r="F20" s="223"/>
      <c r="G20" s="223"/>
      <c r="H20" s="223"/>
      <c r="I20" s="223"/>
      <c r="J20" s="223"/>
      <c r="K20" s="223"/>
      <c r="L20" s="223"/>
      <c r="M20" s="229"/>
      <c r="N20" s="485"/>
      <c r="O20" s="486"/>
      <c r="P20" s="485"/>
      <c r="Q20" s="509"/>
      <c r="R20" s="486"/>
      <c r="S20" s="230"/>
      <c r="T20" s="485"/>
      <c r="U20" s="486"/>
    </row>
    <row r="21" spans="2:21" ht="6" customHeight="1">
      <c r="B21" s="219"/>
      <c r="C21" s="220"/>
      <c r="D21" s="221"/>
      <c r="E21" s="219"/>
      <c r="F21" s="220"/>
      <c r="G21" s="220"/>
      <c r="H21" s="220"/>
      <c r="I21" s="220"/>
      <c r="J21" s="220"/>
      <c r="K21" s="220"/>
      <c r="L21" s="220"/>
      <c r="M21" s="221"/>
      <c r="N21" s="219"/>
      <c r="O21" s="221"/>
      <c r="P21" s="219"/>
      <c r="Q21" s="220"/>
      <c r="R21" s="221"/>
      <c r="S21" s="231"/>
      <c r="T21" s="219"/>
      <c r="U21" s="221"/>
    </row>
    <row r="22" spans="2:21" ht="3" customHeight="1">
      <c r="B22" s="219"/>
      <c r="C22" s="220"/>
      <c r="D22" s="221"/>
      <c r="E22" s="219"/>
      <c r="F22" s="220"/>
      <c r="G22" s="220"/>
      <c r="H22" s="220"/>
      <c r="I22" s="220"/>
      <c r="J22" s="220"/>
      <c r="K22" s="220"/>
      <c r="L22" s="220"/>
      <c r="M22" s="221"/>
      <c r="N22" s="219"/>
      <c r="O22" s="221"/>
      <c r="P22" s="219"/>
      <c r="Q22" s="220"/>
      <c r="R22" s="221"/>
      <c r="S22" s="231"/>
      <c r="T22" s="219"/>
      <c r="U22" s="221"/>
    </row>
    <row r="23" spans="2:21" ht="14.25" customHeight="1">
      <c r="B23" s="219"/>
      <c r="C23" s="500" t="s">
        <v>9</v>
      </c>
      <c r="D23" s="501"/>
      <c r="E23" s="219"/>
      <c r="F23" s="505" t="s">
        <v>66</v>
      </c>
      <c r="G23" s="505"/>
      <c r="H23" s="505"/>
      <c r="I23" s="505"/>
      <c r="J23" s="505"/>
      <c r="K23" s="505"/>
      <c r="L23" s="505"/>
      <c r="M23" s="506"/>
      <c r="N23" s="487">
        <f>N25+N29</f>
        <v>3014068320</v>
      </c>
      <c r="O23" s="488"/>
      <c r="P23" s="487">
        <f>P25+P29</f>
        <v>2235778498</v>
      </c>
      <c r="Q23" s="502"/>
      <c r="R23" s="488"/>
      <c r="S23" s="232">
        <v>74.180000000000007</v>
      </c>
      <c r="T23" s="487">
        <v>1941174860</v>
      </c>
      <c r="U23" s="488"/>
    </row>
    <row r="24" spans="2:21" ht="3" customHeight="1">
      <c r="B24" s="219"/>
      <c r="C24" s="220"/>
      <c r="D24" s="221"/>
      <c r="E24" s="219"/>
      <c r="F24" s="220"/>
      <c r="G24" s="220"/>
      <c r="H24" s="220"/>
      <c r="I24" s="220"/>
      <c r="J24" s="220"/>
      <c r="K24" s="220"/>
      <c r="L24" s="220"/>
      <c r="M24" s="221"/>
      <c r="N24" s="219"/>
      <c r="O24" s="221"/>
      <c r="P24" s="219"/>
      <c r="Q24" s="220"/>
      <c r="R24" s="221"/>
      <c r="S24" s="231"/>
      <c r="T24" s="219"/>
      <c r="U24" s="221"/>
    </row>
    <row r="25" spans="2:21" ht="16.5" customHeight="1">
      <c r="B25" s="219"/>
      <c r="C25" s="500" t="s">
        <v>462</v>
      </c>
      <c r="D25" s="501"/>
      <c r="E25" s="219"/>
      <c r="F25" s="220"/>
      <c r="G25" s="505" t="s">
        <v>67</v>
      </c>
      <c r="H25" s="505"/>
      <c r="I25" s="505"/>
      <c r="J25" s="505"/>
      <c r="K25" s="505"/>
      <c r="L25" s="505"/>
      <c r="M25" s="506"/>
      <c r="N25" s="487">
        <f>N26+N27</f>
        <v>2997568320</v>
      </c>
      <c r="O25" s="488"/>
      <c r="P25" s="487">
        <f>P26+P27</f>
        <v>2220303498</v>
      </c>
      <c r="Q25" s="502"/>
      <c r="R25" s="488"/>
      <c r="S25" s="232">
        <v>74.069999999999993</v>
      </c>
      <c r="T25" s="487">
        <v>1941174860</v>
      </c>
      <c r="U25" s="488"/>
    </row>
    <row r="26" spans="2:21" ht="13.5" customHeight="1">
      <c r="B26" s="219"/>
      <c r="C26" s="500" t="s">
        <v>463</v>
      </c>
      <c r="D26" s="501"/>
      <c r="E26" s="219"/>
      <c r="F26" s="220"/>
      <c r="G26" s="220"/>
      <c r="H26" s="500" t="s">
        <v>68</v>
      </c>
      <c r="I26" s="500"/>
      <c r="J26" s="500"/>
      <c r="K26" s="500"/>
      <c r="L26" s="500"/>
      <c r="M26" s="501"/>
      <c r="N26" s="487">
        <v>2023168095</v>
      </c>
      <c r="O26" s="488"/>
      <c r="P26" s="487">
        <v>1605699276</v>
      </c>
      <c r="Q26" s="502"/>
      <c r="R26" s="488"/>
      <c r="S26" s="232">
        <v>79.37</v>
      </c>
      <c r="T26" s="487">
        <v>1388605976</v>
      </c>
      <c r="U26" s="488"/>
    </row>
    <row r="27" spans="2:21" ht="13.5" customHeight="1">
      <c r="B27" s="219"/>
      <c r="C27" s="500" t="s">
        <v>464</v>
      </c>
      <c r="D27" s="501"/>
      <c r="E27" s="219"/>
      <c r="F27" s="220"/>
      <c r="G27" s="220"/>
      <c r="H27" s="500" t="s">
        <v>465</v>
      </c>
      <c r="I27" s="500"/>
      <c r="J27" s="500"/>
      <c r="K27" s="500"/>
      <c r="L27" s="500"/>
      <c r="M27" s="501"/>
      <c r="N27" s="487">
        <v>974400225</v>
      </c>
      <c r="O27" s="488"/>
      <c r="P27" s="487">
        <v>614604222</v>
      </c>
      <c r="Q27" s="502"/>
      <c r="R27" s="488"/>
      <c r="S27" s="232">
        <v>63.08</v>
      </c>
      <c r="T27" s="487">
        <v>552568884</v>
      </c>
      <c r="U27" s="488"/>
    </row>
    <row r="28" spans="2:21" ht="3" customHeight="1">
      <c r="B28" s="219"/>
      <c r="C28" s="220"/>
      <c r="D28" s="221"/>
      <c r="E28" s="219"/>
      <c r="F28" s="220"/>
      <c r="G28" s="220"/>
      <c r="H28" s="220"/>
      <c r="I28" s="220"/>
      <c r="J28" s="220"/>
      <c r="K28" s="220"/>
      <c r="L28" s="220"/>
      <c r="M28" s="221"/>
      <c r="N28" s="219"/>
      <c r="O28" s="221"/>
      <c r="P28" s="219"/>
      <c r="Q28" s="220"/>
      <c r="R28" s="221"/>
      <c r="S28" s="231"/>
      <c r="T28" s="219"/>
      <c r="U28" s="221"/>
    </row>
    <row r="29" spans="2:21" ht="16.5" customHeight="1">
      <c r="B29" s="219"/>
      <c r="C29" s="500" t="s">
        <v>466</v>
      </c>
      <c r="D29" s="501"/>
      <c r="E29" s="219"/>
      <c r="F29" s="220"/>
      <c r="G29" s="505" t="s">
        <v>69</v>
      </c>
      <c r="H29" s="505"/>
      <c r="I29" s="505"/>
      <c r="J29" s="505"/>
      <c r="K29" s="505"/>
      <c r="L29" s="505"/>
      <c r="M29" s="506"/>
      <c r="N29" s="487">
        <f>N30</f>
        <v>16500000</v>
      </c>
      <c r="O29" s="488"/>
      <c r="P29" s="487">
        <f>P30</f>
        <v>15475000</v>
      </c>
      <c r="Q29" s="502"/>
      <c r="R29" s="488"/>
      <c r="S29" s="232">
        <v>93.79</v>
      </c>
      <c r="T29" s="487">
        <v>0</v>
      </c>
      <c r="U29" s="488"/>
    </row>
    <row r="30" spans="2:21" ht="13.5" customHeight="1">
      <c r="B30" s="219"/>
      <c r="C30" s="500" t="s">
        <v>467</v>
      </c>
      <c r="D30" s="501"/>
      <c r="E30" s="219"/>
      <c r="F30" s="220"/>
      <c r="G30" s="220"/>
      <c r="H30" s="500" t="s">
        <v>468</v>
      </c>
      <c r="I30" s="500"/>
      <c r="J30" s="500"/>
      <c r="K30" s="500"/>
      <c r="L30" s="500"/>
      <c r="M30" s="501"/>
      <c r="N30" s="487">
        <v>16500000</v>
      </c>
      <c r="O30" s="488"/>
      <c r="P30" s="487">
        <v>15475000</v>
      </c>
      <c r="Q30" s="502"/>
      <c r="R30" s="488"/>
      <c r="S30" s="232">
        <v>93.79</v>
      </c>
      <c r="T30" s="487">
        <v>0</v>
      </c>
      <c r="U30" s="488"/>
    </row>
    <row r="31" spans="2:21" ht="13.5" customHeight="1">
      <c r="B31" s="219"/>
      <c r="C31" s="500" t="s">
        <v>469</v>
      </c>
      <c r="D31" s="501"/>
      <c r="E31" s="219"/>
      <c r="F31" s="220"/>
      <c r="G31" s="220"/>
      <c r="H31" s="500" t="s">
        <v>470</v>
      </c>
      <c r="I31" s="500"/>
      <c r="J31" s="500"/>
      <c r="K31" s="500"/>
      <c r="L31" s="500"/>
      <c r="M31" s="501"/>
      <c r="N31" s="487">
        <v>0</v>
      </c>
      <c r="O31" s="488"/>
      <c r="P31" s="487">
        <v>0</v>
      </c>
      <c r="Q31" s="502"/>
      <c r="R31" s="488"/>
      <c r="S31" s="232">
        <v>0</v>
      </c>
      <c r="T31" s="487">
        <v>0</v>
      </c>
      <c r="U31" s="488"/>
    </row>
    <row r="32" spans="2:21" ht="13.5" customHeight="1">
      <c r="B32" s="219"/>
      <c r="C32" s="500" t="s">
        <v>471</v>
      </c>
      <c r="D32" s="501"/>
      <c r="E32" s="219"/>
      <c r="F32" s="220"/>
      <c r="G32" s="220"/>
      <c r="H32" s="500" t="s">
        <v>472</v>
      </c>
      <c r="I32" s="500"/>
      <c r="J32" s="500"/>
      <c r="K32" s="500"/>
      <c r="L32" s="500"/>
      <c r="M32" s="501"/>
      <c r="N32" s="487">
        <v>0</v>
      </c>
      <c r="O32" s="488"/>
      <c r="P32" s="487">
        <v>0</v>
      </c>
      <c r="Q32" s="502"/>
      <c r="R32" s="488"/>
      <c r="S32" s="232">
        <v>0</v>
      </c>
      <c r="T32" s="487">
        <v>0</v>
      </c>
      <c r="U32" s="488"/>
    </row>
    <row r="33" spans="1:21" ht="6" customHeight="1">
      <c r="B33" s="219"/>
      <c r="C33" s="220"/>
      <c r="D33" s="221"/>
      <c r="E33" s="219"/>
      <c r="F33" s="220"/>
      <c r="G33" s="220"/>
      <c r="H33" s="220"/>
      <c r="I33" s="220"/>
      <c r="J33" s="220"/>
      <c r="K33" s="220"/>
      <c r="L33" s="220"/>
      <c r="M33" s="221"/>
      <c r="N33" s="219"/>
      <c r="O33" s="221"/>
      <c r="P33" s="219"/>
      <c r="Q33" s="220"/>
      <c r="R33" s="221"/>
      <c r="S33" s="231"/>
      <c r="T33" s="219"/>
      <c r="U33" s="221"/>
    </row>
    <row r="34" spans="1:21" ht="3" customHeight="1">
      <c r="B34" s="219"/>
      <c r="C34" s="220"/>
      <c r="D34" s="221"/>
      <c r="E34" s="219"/>
      <c r="F34" s="220"/>
      <c r="G34" s="220"/>
      <c r="H34" s="220"/>
      <c r="I34" s="220"/>
      <c r="J34" s="220"/>
      <c r="K34" s="220"/>
      <c r="L34" s="220"/>
      <c r="M34" s="221"/>
      <c r="N34" s="219"/>
      <c r="O34" s="221"/>
      <c r="P34" s="219"/>
      <c r="Q34" s="220"/>
      <c r="R34" s="221"/>
      <c r="S34" s="231"/>
      <c r="T34" s="219"/>
      <c r="U34" s="221"/>
    </row>
    <row r="35" spans="1:21" ht="14.25" customHeight="1">
      <c r="B35" s="219"/>
      <c r="C35" s="220"/>
      <c r="D35" s="221"/>
      <c r="E35" s="219"/>
      <c r="F35" s="503" t="s">
        <v>473</v>
      </c>
      <c r="G35" s="503"/>
      <c r="H35" s="503"/>
      <c r="I35" s="503"/>
      <c r="J35" s="503"/>
      <c r="K35" s="503"/>
      <c r="L35" s="503"/>
      <c r="M35" s="504"/>
      <c r="N35" s="487">
        <f>-N23</f>
        <v>-3014068320</v>
      </c>
      <c r="O35" s="488"/>
      <c r="P35" s="487">
        <f>-P23</f>
        <v>-2235778498</v>
      </c>
      <c r="Q35" s="502"/>
      <c r="R35" s="488"/>
      <c r="S35" s="232">
        <v>74.180000000000007</v>
      </c>
      <c r="T35" s="487">
        <f>-T23</f>
        <v>-1941174860</v>
      </c>
      <c r="U35" s="488"/>
    </row>
    <row r="36" spans="1:21" ht="6" customHeight="1">
      <c r="B36" s="219"/>
      <c r="C36" s="220"/>
      <c r="D36" s="221"/>
      <c r="E36" s="219"/>
      <c r="F36" s="220"/>
      <c r="G36" s="220"/>
      <c r="H36" s="220"/>
      <c r="I36" s="220"/>
      <c r="J36" s="220"/>
      <c r="K36" s="220"/>
      <c r="L36" s="220"/>
      <c r="M36" s="221"/>
      <c r="N36" s="219"/>
      <c r="O36" s="221"/>
      <c r="P36" s="219"/>
      <c r="Q36" s="220"/>
      <c r="R36" s="221"/>
      <c r="S36" s="231"/>
      <c r="T36" s="219"/>
      <c r="U36" s="221"/>
    </row>
    <row r="37" spans="1:21" ht="3" customHeight="1">
      <c r="B37" s="219"/>
      <c r="C37" s="220"/>
      <c r="D37" s="221"/>
      <c r="E37" s="219"/>
      <c r="F37" s="220"/>
      <c r="G37" s="220"/>
      <c r="H37" s="220"/>
      <c r="I37" s="220"/>
      <c r="J37" s="220"/>
      <c r="K37" s="220"/>
      <c r="L37" s="220"/>
      <c r="M37" s="221"/>
      <c r="N37" s="219"/>
      <c r="O37" s="221"/>
      <c r="P37" s="219"/>
      <c r="Q37" s="220"/>
      <c r="R37" s="221"/>
      <c r="S37" s="231"/>
      <c r="T37" s="219"/>
      <c r="U37" s="221"/>
    </row>
    <row r="38" spans="1:21" ht="14.25" customHeight="1">
      <c r="B38" s="222"/>
      <c r="C38" s="223"/>
      <c r="D38" s="229"/>
      <c r="E38" s="222"/>
      <c r="F38" s="476" t="s">
        <v>474</v>
      </c>
      <c r="G38" s="476"/>
      <c r="H38" s="476"/>
      <c r="I38" s="476"/>
      <c r="J38" s="476"/>
      <c r="K38" s="476"/>
      <c r="L38" s="476"/>
      <c r="M38" s="477"/>
      <c r="N38" s="478">
        <f>-N23</f>
        <v>-3014068320</v>
      </c>
      <c r="O38" s="479"/>
      <c r="P38" s="478">
        <f>-P23</f>
        <v>-2235778498</v>
      </c>
      <c r="Q38" s="480"/>
      <c r="R38" s="479"/>
      <c r="S38" s="233">
        <v>74.180000000000007</v>
      </c>
      <c r="T38" s="478">
        <f>-T23</f>
        <v>-1941174860</v>
      </c>
      <c r="U38" s="479"/>
    </row>
    <row r="39" spans="1:21" ht="3" customHeight="1">
      <c r="B39" s="219"/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1"/>
    </row>
    <row r="40" spans="1:21" ht="15" customHeight="1">
      <c r="B40" s="219"/>
      <c r="C40" s="220"/>
      <c r="D40" s="220"/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1"/>
    </row>
    <row r="41" spans="1:21" ht="13.5" customHeight="1">
      <c r="B41" s="219"/>
      <c r="C41" s="220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474" t="s">
        <v>885</v>
      </c>
      <c r="S41" s="497"/>
      <c r="T41" s="497"/>
      <c r="U41" s="221"/>
    </row>
    <row r="42" spans="1:21" ht="13.5" customHeight="1">
      <c r="B42" s="219"/>
      <c r="C42" s="220"/>
      <c r="D42" s="220"/>
      <c r="E42" s="220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498" t="s">
        <v>498</v>
      </c>
      <c r="S42" s="499"/>
      <c r="T42" s="499"/>
      <c r="U42" s="221"/>
    </row>
    <row r="43" spans="1:21" ht="16.5" customHeight="1">
      <c r="B43" s="219"/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1"/>
    </row>
    <row r="44" spans="1:21" ht="14.25" customHeight="1">
      <c r="B44" s="219"/>
      <c r="C44" s="220"/>
      <c r="D44" s="220"/>
      <c r="E44" s="220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468" t="s">
        <v>845</v>
      </c>
      <c r="S44" s="468"/>
      <c r="T44" s="468"/>
      <c r="U44" s="221"/>
    </row>
    <row r="45" spans="1:21" ht="12" customHeight="1">
      <c r="B45" s="219"/>
      <c r="C45" s="220"/>
      <c r="D45" s="220"/>
      <c r="E45" s="220"/>
      <c r="F45" s="220"/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474" t="s">
        <v>846</v>
      </c>
      <c r="S45" s="474"/>
      <c r="T45" s="474"/>
      <c r="U45" s="221"/>
    </row>
    <row r="46" spans="1:21" ht="13.5" customHeight="1">
      <c r="B46" s="222"/>
      <c r="C46" s="223"/>
      <c r="D46" s="223"/>
      <c r="E46" s="223"/>
      <c r="F46" s="223"/>
      <c r="G46" s="223"/>
      <c r="H46" s="223"/>
      <c r="I46" s="223"/>
      <c r="J46" s="223"/>
      <c r="K46" s="223"/>
      <c r="L46" s="223"/>
      <c r="M46" s="223"/>
      <c r="N46" s="223"/>
      <c r="O46" s="223"/>
      <c r="P46" s="223"/>
      <c r="Q46" s="223"/>
      <c r="R46" s="469" t="s">
        <v>847</v>
      </c>
      <c r="S46" s="470"/>
      <c r="T46" s="470"/>
      <c r="U46" s="229"/>
    </row>
    <row r="47" spans="1:21" ht="3" customHeight="1">
      <c r="A47" s="471"/>
      <c r="O47" s="472"/>
      <c r="P47" s="472"/>
      <c r="Q47" s="472"/>
      <c r="R47" s="472"/>
      <c r="S47" s="472"/>
      <c r="T47" s="472"/>
      <c r="U47" s="472"/>
    </row>
    <row r="48" spans="1:21" ht="13.5" customHeight="1">
      <c r="A48" s="471"/>
      <c r="C48" s="473"/>
      <c r="D48" s="473"/>
      <c r="E48" s="473"/>
      <c r="F48" s="473"/>
      <c r="G48" s="473"/>
      <c r="H48" s="473"/>
      <c r="I48" s="473"/>
      <c r="J48" s="473"/>
      <c r="K48" s="473"/>
      <c r="L48" s="473"/>
      <c r="O48" s="472"/>
      <c r="P48" s="472"/>
      <c r="Q48" s="472"/>
      <c r="R48" s="472"/>
      <c r="S48" s="472"/>
      <c r="T48" s="472"/>
      <c r="U48" s="472"/>
    </row>
    <row r="49" spans="1:1" ht="9.75" customHeight="1">
      <c r="A49" s="471"/>
    </row>
    <row r="50" spans="1:1" ht="6.75" customHeight="1">
      <c r="A50" s="471"/>
    </row>
  </sheetData>
  <mergeCells count="74">
    <mergeCell ref="C10:I10"/>
    <mergeCell ref="L10:P10"/>
    <mergeCell ref="B18:D19"/>
    <mergeCell ref="E18:M19"/>
    <mergeCell ref="S18:S19"/>
    <mergeCell ref="C23:D23"/>
    <mergeCell ref="F23:M23"/>
    <mergeCell ref="N23:O23"/>
    <mergeCell ref="P23:R23"/>
    <mergeCell ref="N17:O20"/>
    <mergeCell ref="P17:R20"/>
    <mergeCell ref="C26:D26"/>
    <mergeCell ref="H26:M26"/>
    <mergeCell ref="N26:O26"/>
    <mergeCell ref="P26:R26"/>
    <mergeCell ref="T26:U26"/>
    <mergeCell ref="C25:D25"/>
    <mergeCell ref="G25:M25"/>
    <mergeCell ref="N25:O25"/>
    <mergeCell ref="P25:R25"/>
    <mergeCell ref="T25:U25"/>
    <mergeCell ref="C29:D29"/>
    <mergeCell ref="G29:M29"/>
    <mergeCell ref="N29:O29"/>
    <mergeCell ref="P29:R29"/>
    <mergeCell ref="T29:U29"/>
    <mergeCell ref="C27:D27"/>
    <mergeCell ref="H27:M27"/>
    <mergeCell ref="N27:O27"/>
    <mergeCell ref="P27:R27"/>
    <mergeCell ref="T27:U27"/>
    <mergeCell ref="C31:D31"/>
    <mergeCell ref="H31:M31"/>
    <mergeCell ref="N31:O31"/>
    <mergeCell ref="P31:R31"/>
    <mergeCell ref="T31:U31"/>
    <mergeCell ref="C30:D30"/>
    <mergeCell ref="H30:M30"/>
    <mergeCell ref="N30:O30"/>
    <mergeCell ref="P30:R30"/>
    <mergeCell ref="T30:U30"/>
    <mergeCell ref="R41:T41"/>
    <mergeCell ref="R42:T42"/>
    <mergeCell ref="C32:D32"/>
    <mergeCell ref="H32:M32"/>
    <mergeCell ref="N32:O32"/>
    <mergeCell ref="P32:R32"/>
    <mergeCell ref="T32:U32"/>
    <mergeCell ref="F35:M35"/>
    <mergeCell ref="N35:O35"/>
    <mergeCell ref="P35:R35"/>
    <mergeCell ref="T35:U35"/>
    <mergeCell ref="T2:V2"/>
    <mergeCell ref="F38:M38"/>
    <mergeCell ref="N38:O38"/>
    <mergeCell ref="P38:R38"/>
    <mergeCell ref="T38:U38"/>
    <mergeCell ref="T17:U20"/>
    <mergeCell ref="T23:U23"/>
    <mergeCell ref="C12:I12"/>
    <mergeCell ref="L12:P12"/>
    <mergeCell ref="C14:I14"/>
    <mergeCell ref="L14:P14"/>
    <mergeCell ref="D4:V4"/>
    <mergeCell ref="D5:V5"/>
    <mergeCell ref="D6:V6"/>
    <mergeCell ref="C9:I9"/>
    <mergeCell ref="L9:P9"/>
    <mergeCell ref="R44:T44"/>
    <mergeCell ref="R46:T46"/>
    <mergeCell ref="A47:A50"/>
    <mergeCell ref="O47:U48"/>
    <mergeCell ref="C48:L48"/>
    <mergeCell ref="R45:T45"/>
  </mergeCells>
  <pageMargins left="0.55118110236220474" right="0.15748031496062992" top="0.15748031496062992" bottom="0.15748031496062992" header="0" footer="0"/>
  <pageSetup paperSize="256" scale="89" fitToWidth="0" fitToHeight="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5">
    <tabColor theme="4"/>
  </sheetPr>
  <dimension ref="A1:L35"/>
  <sheetViews>
    <sheetView view="pageBreakPreview" topLeftCell="E16" zoomScaleSheetLayoutView="100" workbookViewId="0">
      <selection activeCell="F29" sqref="F29:G29"/>
    </sheetView>
  </sheetViews>
  <sheetFormatPr defaultRowHeight="12.75"/>
  <cols>
    <col min="1" max="1" width="8.125" style="1" customWidth="1"/>
    <col min="2" max="2" width="31.25" style="1" customWidth="1"/>
    <col min="3" max="3" width="13.75" style="1" customWidth="1"/>
    <col min="4" max="4" width="14.5" style="1" customWidth="1"/>
    <col min="5" max="5" width="16.875" style="1" customWidth="1"/>
    <col min="6" max="6" width="13.75" style="1" customWidth="1"/>
    <col min="7" max="7" width="19" style="1" customWidth="1"/>
    <col min="8" max="8" width="18.125" style="1" customWidth="1"/>
    <col min="9" max="9" width="17" style="1" customWidth="1"/>
    <col min="10" max="10" width="17.875" style="1" customWidth="1"/>
    <col min="11" max="12" width="9" style="1"/>
  </cols>
  <sheetData>
    <row r="1" spans="1:11" s="12" customFormat="1" ht="15.75">
      <c r="G1" s="141" t="s">
        <v>260</v>
      </c>
      <c r="I1" s="21"/>
    </row>
    <row r="2" spans="1:11" s="12" customFormat="1" ht="15.75">
      <c r="I2" s="21"/>
    </row>
    <row r="3" spans="1:11" s="12" customFormat="1" ht="15.75">
      <c r="A3" s="583" t="s">
        <v>2</v>
      </c>
      <c r="B3" s="583"/>
      <c r="C3" s="583"/>
      <c r="D3" s="583"/>
      <c r="E3" s="583"/>
      <c r="F3" s="583"/>
      <c r="G3" s="583"/>
      <c r="H3" s="10"/>
    </row>
    <row r="4" spans="1:11" s="41" customFormat="1" ht="15.75">
      <c r="A4" s="618" t="s">
        <v>12</v>
      </c>
      <c r="B4" s="618"/>
      <c r="C4" s="618"/>
      <c r="D4" s="618"/>
      <c r="E4" s="618"/>
      <c r="F4" s="618"/>
      <c r="G4" s="618"/>
    </row>
    <row r="5" spans="1:11" s="12" customFormat="1" ht="15.75">
      <c r="A5" s="583" t="s">
        <v>826</v>
      </c>
      <c r="B5" s="583"/>
      <c r="C5" s="583"/>
      <c r="D5" s="583"/>
      <c r="E5" s="583"/>
      <c r="F5" s="583"/>
      <c r="G5" s="583"/>
      <c r="H5" s="10"/>
      <c r="I5" s="10"/>
      <c r="J5" s="10"/>
    </row>
    <row r="6" spans="1:11" s="12" customFormat="1" ht="15.75">
      <c r="A6" s="6"/>
      <c r="B6" s="6"/>
      <c r="C6" s="6"/>
      <c r="D6" s="6"/>
      <c r="E6" s="6"/>
      <c r="F6" s="6"/>
      <c r="G6" s="6"/>
      <c r="H6" s="6"/>
      <c r="I6" s="6"/>
      <c r="J6" s="6"/>
    </row>
    <row r="7" spans="1:11" s="12" customFormat="1" ht="15.75">
      <c r="A7" s="35" t="s">
        <v>875</v>
      </c>
      <c r="B7" s="35"/>
      <c r="C7" s="35"/>
      <c r="D7" s="35"/>
      <c r="E7" s="35"/>
      <c r="F7" s="6"/>
      <c r="G7" s="6"/>
      <c r="H7" s="6"/>
      <c r="I7" s="6"/>
      <c r="J7" s="6"/>
    </row>
    <row r="8" spans="1:11" s="12" customFormat="1" ht="16.5" thickBot="1"/>
    <row r="9" spans="1:11" s="12" customFormat="1" ht="15.75">
      <c r="A9" s="619" t="s">
        <v>8</v>
      </c>
      <c r="B9" s="622" t="s">
        <v>56</v>
      </c>
      <c r="C9" s="69" t="s">
        <v>3</v>
      </c>
      <c r="D9" s="13"/>
      <c r="E9" s="67"/>
      <c r="F9" s="42"/>
      <c r="G9" s="30"/>
      <c r="H9" s="43"/>
      <c r="I9" s="43"/>
      <c r="J9" s="625"/>
    </row>
    <row r="10" spans="1:11" s="12" customFormat="1" ht="15.75">
      <c r="A10" s="620"/>
      <c r="B10" s="623"/>
      <c r="C10" s="22" t="s">
        <v>57</v>
      </c>
      <c r="D10" s="22" t="s">
        <v>58</v>
      </c>
      <c r="E10" s="66" t="s">
        <v>59</v>
      </c>
      <c r="F10" s="22" t="s">
        <v>60</v>
      </c>
      <c r="G10" s="31" t="s">
        <v>61</v>
      </c>
      <c r="H10" s="43"/>
      <c r="I10" s="43"/>
      <c r="J10" s="625"/>
    </row>
    <row r="11" spans="1:11" s="12" customFormat="1" ht="16.5" thickBot="1">
      <c r="A11" s="621"/>
      <c r="B11" s="624"/>
      <c r="C11" s="71"/>
      <c r="D11" s="70" t="s">
        <v>832</v>
      </c>
      <c r="E11" s="70" t="s">
        <v>832</v>
      </c>
      <c r="F11" s="318">
        <v>44561</v>
      </c>
      <c r="G11" s="37"/>
      <c r="H11" s="43"/>
      <c r="I11" s="43"/>
      <c r="J11" s="625"/>
    </row>
    <row r="12" spans="1:11" s="12" customFormat="1" ht="16.5" thickBot="1">
      <c r="A12" s="23" t="s">
        <v>5</v>
      </c>
      <c r="B12" s="15" t="s">
        <v>6</v>
      </c>
      <c r="C12" s="15" t="s">
        <v>4</v>
      </c>
      <c r="D12" s="15" t="s">
        <v>7</v>
      </c>
      <c r="E12" s="68" t="s">
        <v>9</v>
      </c>
      <c r="F12" s="44" t="s">
        <v>10</v>
      </c>
      <c r="G12" s="45" t="s">
        <v>11</v>
      </c>
      <c r="H12" s="46"/>
      <c r="I12" s="46"/>
      <c r="J12" s="46"/>
    </row>
    <row r="13" spans="1:11" s="12" customFormat="1" ht="15.75" customHeight="1">
      <c r="A13" s="25"/>
      <c r="B13" s="626" t="s">
        <v>493</v>
      </c>
      <c r="C13" s="627"/>
      <c r="D13" s="627"/>
      <c r="E13" s="627"/>
      <c r="F13" s="627"/>
      <c r="G13" s="628"/>
      <c r="H13" s="47"/>
      <c r="I13" s="27"/>
      <c r="J13" s="18"/>
      <c r="K13" s="18"/>
    </row>
    <row r="14" spans="1:11" s="12" customFormat="1" ht="15.75" customHeight="1">
      <c r="A14" s="25"/>
      <c r="B14" s="612"/>
      <c r="C14" s="613"/>
      <c r="D14" s="613"/>
      <c r="E14" s="613"/>
      <c r="F14" s="613"/>
      <c r="G14" s="614"/>
      <c r="H14" s="47"/>
      <c r="I14" s="27"/>
      <c r="J14" s="18"/>
      <c r="K14" s="18"/>
    </row>
    <row r="15" spans="1:11" s="12" customFormat="1" ht="15.75" customHeight="1">
      <c r="A15" s="25"/>
      <c r="B15" s="612"/>
      <c r="C15" s="613"/>
      <c r="D15" s="613"/>
      <c r="E15" s="613"/>
      <c r="F15" s="613"/>
      <c r="G15" s="614"/>
      <c r="H15" s="47"/>
      <c r="I15" s="27"/>
      <c r="J15" s="18"/>
      <c r="K15" s="18"/>
    </row>
    <row r="16" spans="1:11" s="12" customFormat="1" ht="15.75" customHeight="1">
      <c r="A16" s="25"/>
      <c r="B16" s="612"/>
      <c r="C16" s="613"/>
      <c r="D16" s="613"/>
      <c r="E16" s="613"/>
      <c r="F16" s="613"/>
      <c r="G16" s="614"/>
      <c r="H16" s="47"/>
      <c r="I16" s="27"/>
      <c r="J16" s="18"/>
      <c r="K16" s="18"/>
    </row>
    <row r="17" spans="1:11" s="12" customFormat="1" ht="15.75" customHeight="1">
      <c r="A17" s="25"/>
      <c r="B17" s="612"/>
      <c r="C17" s="613"/>
      <c r="D17" s="613"/>
      <c r="E17" s="613"/>
      <c r="F17" s="613"/>
      <c r="G17" s="614"/>
      <c r="H17" s="47"/>
      <c r="I17" s="27"/>
      <c r="J17" s="18"/>
      <c r="K17" s="18"/>
    </row>
    <row r="18" spans="1:11" s="12" customFormat="1" ht="15.75" customHeight="1">
      <c r="A18" s="25"/>
      <c r="B18" s="612"/>
      <c r="C18" s="613"/>
      <c r="D18" s="613"/>
      <c r="E18" s="613"/>
      <c r="F18" s="613"/>
      <c r="G18" s="614"/>
      <c r="H18" s="47"/>
      <c r="I18" s="27"/>
      <c r="J18" s="18"/>
      <c r="K18" s="18"/>
    </row>
    <row r="19" spans="1:11" s="12" customFormat="1" ht="15.75" customHeight="1">
      <c r="A19" s="25"/>
      <c r="B19" s="612"/>
      <c r="C19" s="613"/>
      <c r="D19" s="613"/>
      <c r="E19" s="613"/>
      <c r="F19" s="613"/>
      <c r="G19" s="614"/>
      <c r="H19" s="47"/>
      <c r="I19" s="27"/>
      <c r="J19" s="18"/>
      <c r="K19" s="18"/>
    </row>
    <row r="20" spans="1:11" s="12" customFormat="1" ht="15.75" customHeight="1">
      <c r="A20" s="25"/>
      <c r="B20" s="612"/>
      <c r="C20" s="613"/>
      <c r="D20" s="613"/>
      <c r="E20" s="613"/>
      <c r="F20" s="613"/>
      <c r="G20" s="614"/>
      <c r="H20" s="47"/>
      <c r="I20" s="47"/>
      <c r="J20" s="18"/>
      <c r="K20" s="18"/>
    </row>
    <row r="21" spans="1:11" s="12" customFormat="1" ht="15.75" customHeight="1">
      <c r="A21" s="25"/>
      <c r="B21" s="612"/>
      <c r="C21" s="613"/>
      <c r="D21" s="613"/>
      <c r="E21" s="613"/>
      <c r="F21" s="613"/>
      <c r="G21" s="614"/>
      <c r="I21" s="27"/>
      <c r="J21" s="18"/>
      <c r="K21" s="18"/>
    </row>
    <row r="22" spans="1:11" s="12" customFormat="1" ht="15.75" customHeight="1">
      <c r="A22" s="25"/>
      <c r="B22" s="612"/>
      <c r="C22" s="613"/>
      <c r="D22" s="613"/>
      <c r="E22" s="613"/>
      <c r="F22" s="613"/>
      <c r="G22" s="614"/>
      <c r="H22" s="47"/>
      <c r="I22" s="27"/>
      <c r="J22" s="18"/>
      <c r="K22" s="18"/>
    </row>
    <row r="23" spans="1:11" s="12" customFormat="1" ht="15.75" customHeight="1">
      <c r="A23" s="25"/>
      <c r="B23" s="612"/>
      <c r="C23" s="613"/>
      <c r="D23" s="613"/>
      <c r="E23" s="613"/>
      <c r="F23" s="613"/>
      <c r="G23" s="614"/>
      <c r="H23" s="47"/>
      <c r="I23" s="27"/>
      <c r="J23" s="18"/>
      <c r="K23" s="18"/>
    </row>
    <row r="24" spans="1:11" s="12" customFormat="1" ht="15.75" customHeight="1">
      <c r="A24" s="25"/>
      <c r="B24" s="612"/>
      <c r="C24" s="613"/>
      <c r="D24" s="613"/>
      <c r="E24" s="613"/>
      <c r="F24" s="613"/>
      <c r="G24" s="614"/>
      <c r="H24" s="47"/>
      <c r="I24" s="27"/>
      <c r="J24" s="18"/>
      <c r="K24" s="18"/>
    </row>
    <row r="25" spans="1:11" s="12" customFormat="1" ht="15.75" customHeight="1">
      <c r="A25" s="25"/>
      <c r="B25" s="612"/>
      <c r="C25" s="613"/>
      <c r="D25" s="613"/>
      <c r="E25" s="613"/>
      <c r="F25" s="613"/>
      <c r="G25" s="614"/>
      <c r="H25" s="27"/>
      <c r="I25" s="27"/>
      <c r="J25" s="18"/>
      <c r="K25" s="18"/>
    </row>
    <row r="26" spans="1:11" s="53" customFormat="1" ht="18.75" customHeight="1" thickBot="1">
      <c r="A26" s="48"/>
      <c r="B26" s="629"/>
      <c r="C26" s="630"/>
      <c r="D26" s="630"/>
      <c r="E26" s="630"/>
      <c r="F26" s="630"/>
      <c r="G26" s="631"/>
      <c r="H26" s="51"/>
      <c r="I26" s="51"/>
      <c r="J26" s="52"/>
    </row>
    <row r="27" spans="1:11" s="12" customFormat="1" ht="15.75"/>
    <row r="28" spans="1:11" s="12" customFormat="1" ht="15.75">
      <c r="F28" s="578" t="s">
        <v>890</v>
      </c>
      <c r="G28" s="578"/>
      <c r="I28" s="14"/>
      <c r="J28" s="14"/>
    </row>
    <row r="29" spans="1:11" s="12" customFormat="1" ht="15.75">
      <c r="F29" s="578" t="s">
        <v>498</v>
      </c>
      <c r="G29" s="578"/>
      <c r="H29" s="12" t="s">
        <v>3</v>
      </c>
      <c r="I29" s="583"/>
      <c r="J29" s="583"/>
    </row>
    <row r="30" spans="1:11" s="12" customFormat="1" ht="15.75">
      <c r="F30" s="287"/>
      <c r="G30" s="287"/>
    </row>
    <row r="31" spans="1:11" s="12" customFormat="1" ht="15.75">
      <c r="B31" s="11" t="s">
        <v>3</v>
      </c>
      <c r="C31" s="11"/>
      <c r="D31" s="11"/>
      <c r="E31" s="11"/>
      <c r="F31" s="9"/>
      <c r="G31" s="93"/>
    </row>
    <row r="32" spans="1:11" s="12" customFormat="1" ht="15.75">
      <c r="F32" s="581" t="s">
        <v>845</v>
      </c>
      <c r="G32" s="581"/>
    </row>
    <row r="33" spans="2:7" s="12" customFormat="1" ht="14.25" customHeight="1">
      <c r="B33" s="11" t="s">
        <v>3</v>
      </c>
      <c r="C33" s="11"/>
      <c r="D33" s="11"/>
      <c r="E33" s="11"/>
      <c r="F33" s="578" t="s">
        <v>846</v>
      </c>
      <c r="G33" s="578"/>
    </row>
    <row r="34" spans="2:7" s="12" customFormat="1" ht="15.75">
      <c r="F34" s="578" t="s">
        <v>847</v>
      </c>
      <c r="G34" s="578"/>
    </row>
    <row r="35" spans="2:7" s="12" customFormat="1" ht="15.75"/>
  </sheetData>
  <mergeCells count="13">
    <mergeCell ref="F34:G34"/>
    <mergeCell ref="A3:G3"/>
    <mergeCell ref="A4:G4"/>
    <mergeCell ref="A5:G5"/>
    <mergeCell ref="I29:J29"/>
    <mergeCell ref="A9:A11"/>
    <mergeCell ref="B9:B11"/>
    <mergeCell ref="J9:J11"/>
    <mergeCell ref="F28:G28"/>
    <mergeCell ref="F29:G29"/>
    <mergeCell ref="F33:G33"/>
    <mergeCell ref="F32:G32"/>
    <mergeCell ref="B13:G26"/>
  </mergeCells>
  <phoneticPr fontId="0" type="noConversion"/>
  <pageMargins left="0.87" right="0.15748031496062992" top="0.15748031496062992" bottom="0.15748031496062992" header="0" footer="0"/>
  <pageSetup paperSize="256" scale="99" orientation="landscape" verticalDpi="4294967293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4"/>
  </sheetPr>
  <dimension ref="A1:I36"/>
  <sheetViews>
    <sheetView showGridLines="0" view="pageBreakPreview" zoomScaleSheetLayoutView="100" workbookViewId="0">
      <selection activeCell="F25" sqref="F25"/>
    </sheetView>
  </sheetViews>
  <sheetFormatPr defaultColWidth="9" defaultRowHeight="15"/>
  <cols>
    <col min="1" max="1" width="4" style="167" bestFit="1" customWidth="1"/>
    <col min="2" max="2" width="32.625" style="168" customWidth="1"/>
    <col min="3" max="3" width="16.25" style="168" bestFit="1" customWidth="1"/>
    <col min="4" max="4" width="12.875" style="167" customWidth="1"/>
    <col min="5" max="5" width="10.625" style="169" bestFit="1" customWidth="1"/>
    <col min="6" max="6" width="13.125" style="169" customWidth="1"/>
    <col min="7" max="7" width="11.625" style="169" bestFit="1" customWidth="1"/>
    <col min="8" max="8" width="11.5" style="169" customWidth="1"/>
    <col min="9" max="9" width="11" style="169" bestFit="1" customWidth="1"/>
    <col min="10" max="16384" width="9" style="169"/>
  </cols>
  <sheetData>
    <row r="1" spans="1:9">
      <c r="H1" s="632" t="s">
        <v>415</v>
      </c>
      <c r="I1" s="632"/>
    </row>
    <row r="2" spans="1:9" ht="15.75">
      <c r="A2" s="644" t="s">
        <v>2</v>
      </c>
      <c r="B2" s="644"/>
      <c r="C2" s="644"/>
      <c r="D2" s="644"/>
      <c r="E2" s="644"/>
      <c r="F2" s="644"/>
      <c r="G2" s="644"/>
      <c r="H2" s="644"/>
      <c r="I2" s="644"/>
    </row>
    <row r="3" spans="1:9" ht="15.75">
      <c r="A3" s="644" t="s">
        <v>270</v>
      </c>
      <c r="B3" s="644"/>
      <c r="C3" s="644"/>
      <c r="D3" s="644"/>
      <c r="E3" s="644"/>
      <c r="F3" s="644"/>
      <c r="G3" s="644"/>
      <c r="H3" s="644"/>
      <c r="I3" s="644"/>
    </row>
    <row r="4" spans="1:9" ht="15.75">
      <c r="A4" s="644" t="s">
        <v>826</v>
      </c>
      <c r="B4" s="644"/>
      <c r="C4" s="644"/>
      <c r="D4" s="644"/>
      <c r="E4" s="644"/>
      <c r="F4" s="644"/>
      <c r="G4" s="644"/>
      <c r="H4" s="644"/>
      <c r="I4" s="644"/>
    </row>
    <row r="5" spans="1:9">
      <c r="A5" s="645"/>
      <c r="B5" s="645"/>
      <c r="C5" s="645"/>
      <c r="D5" s="645"/>
      <c r="E5" s="645"/>
      <c r="F5" s="645"/>
      <c r="G5" s="645"/>
      <c r="H5" s="645"/>
      <c r="I5" s="645"/>
    </row>
    <row r="6" spans="1:9" ht="21">
      <c r="A6" s="170" t="s">
        <v>876</v>
      </c>
      <c r="B6" s="171"/>
      <c r="C6" s="171"/>
      <c r="D6" s="171"/>
      <c r="E6" s="171"/>
      <c r="F6" s="171"/>
      <c r="G6" s="171"/>
      <c r="H6" s="171"/>
      <c r="I6" s="171"/>
    </row>
    <row r="7" spans="1:9">
      <c r="A7" s="646" t="s">
        <v>271</v>
      </c>
      <c r="B7" s="646" t="s">
        <v>272</v>
      </c>
      <c r="C7" s="647" t="s">
        <v>273</v>
      </c>
      <c r="D7" s="646" t="s">
        <v>274</v>
      </c>
      <c r="E7" s="650" t="s">
        <v>275</v>
      </c>
      <c r="F7" s="650"/>
      <c r="G7" s="650"/>
      <c r="H7" s="650"/>
      <c r="I7" s="650"/>
    </row>
    <row r="8" spans="1:9">
      <c r="A8" s="646"/>
      <c r="B8" s="646"/>
      <c r="C8" s="648"/>
      <c r="D8" s="646"/>
      <c r="E8" s="172" t="s">
        <v>276</v>
      </c>
      <c r="F8" s="172" t="s">
        <v>277</v>
      </c>
      <c r="G8" s="172" t="s">
        <v>278</v>
      </c>
      <c r="H8" s="173" t="s">
        <v>279</v>
      </c>
      <c r="I8" s="651" t="s">
        <v>280</v>
      </c>
    </row>
    <row r="9" spans="1:9">
      <c r="A9" s="646"/>
      <c r="B9" s="646"/>
      <c r="C9" s="648"/>
      <c r="D9" s="646"/>
      <c r="E9" s="172" t="s">
        <v>281</v>
      </c>
      <c r="F9" s="172" t="s">
        <v>282</v>
      </c>
      <c r="G9" s="172" t="s">
        <v>283</v>
      </c>
      <c r="H9" s="173" t="s">
        <v>284</v>
      </c>
      <c r="I9" s="652"/>
    </row>
    <row r="10" spans="1:9">
      <c r="A10" s="646"/>
      <c r="B10" s="646"/>
      <c r="C10" s="649"/>
      <c r="D10" s="646"/>
      <c r="E10" s="174">
        <v>5.0000000000000001E-3</v>
      </c>
      <c r="F10" s="175">
        <v>0.1</v>
      </c>
      <c r="G10" s="175">
        <v>0.5</v>
      </c>
      <c r="H10" s="176">
        <v>1</v>
      </c>
      <c r="I10" s="653"/>
    </row>
    <row r="11" spans="1:9">
      <c r="A11" s="177">
        <v>1</v>
      </c>
      <c r="B11" s="177">
        <v>2</v>
      </c>
      <c r="C11" s="178">
        <v>3</v>
      </c>
      <c r="D11" s="177">
        <v>4</v>
      </c>
      <c r="E11" s="179">
        <v>5</v>
      </c>
      <c r="F11" s="180">
        <v>6</v>
      </c>
      <c r="G11" s="180">
        <v>7</v>
      </c>
      <c r="H11" s="181">
        <v>8</v>
      </c>
      <c r="I11" s="177" t="s">
        <v>285</v>
      </c>
    </row>
    <row r="12" spans="1:9">
      <c r="A12" s="182"/>
      <c r="B12" s="633" t="s">
        <v>493</v>
      </c>
      <c r="C12" s="634"/>
      <c r="D12" s="634"/>
      <c r="E12" s="634"/>
      <c r="F12" s="634"/>
      <c r="G12" s="634"/>
      <c r="H12" s="634"/>
      <c r="I12" s="635"/>
    </row>
    <row r="13" spans="1:9">
      <c r="A13" s="183">
        <v>1</v>
      </c>
      <c r="B13" s="636"/>
      <c r="C13" s="637"/>
      <c r="D13" s="637"/>
      <c r="E13" s="637"/>
      <c r="F13" s="637"/>
      <c r="G13" s="637"/>
      <c r="H13" s="637"/>
      <c r="I13" s="638"/>
    </row>
    <row r="14" spans="1:9">
      <c r="A14" s="184">
        <v>2</v>
      </c>
      <c r="B14" s="636"/>
      <c r="C14" s="637"/>
      <c r="D14" s="637"/>
      <c r="E14" s="637"/>
      <c r="F14" s="637"/>
      <c r="G14" s="637"/>
      <c r="H14" s="637"/>
      <c r="I14" s="638"/>
    </row>
    <row r="15" spans="1:9">
      <c r="A15" s="184">
        <v>3</v>
      </c>
      <c r="B15" s="636"/>
      <c r="C15" s="637"/>
      <c r="D15" s="637"/>
      <c r="E15" s="637"/>
      <c r="F15" s="637"/>
      <c r="G15" s="637"/>
      <c r="H15" s="637"/>
      <c r="I15" s="638"/>
    </row>
    <row r="16" spans="1:9">
      <c r="A16" s="184">
        <v>4</v>
      </c>
      <c r="B16" s="636"/>
      <c r="C16" s="637"/>
      <c r="D16" s="637"/>
      <c r="E16" s="637"/>
      <c r="F16" s="637"/>
      <c r="G16" s="637"/>
      <c r="H16" s="637"/>
      <c r="I16" s="638"/>
    </row>
    <row r="17" spans="1:9">
      <c r="A17" s="184">
        <v>5</v>
      </c>
      <c r="B17" s="636"/>
      <c r="C17" s="637"/>
      <c r="D17" s="637"/>
      <c r="E17" s="637"/>
      <c r="F17" s="637"/>
      <c r="G17" s="637"/>
      <c r="H17" s="637"/>
      <c r="I17" s="638"/>
    </row>
    <row r="18" spans="1:9">
      <c r="A18" s="184">
        <v>6</v>
      </c>
      <c r="B18" s="636"/>
      <c r="C18" s="637"/>
      <c r="D18" s="637"/>
      <c r="E18" s="637"/>
      <c r="F18" s="637"/>
      <c r="G18" s="637"/>
      <c r="H18" s="637"/>
      <c r="I18" s="638"/>
    </row>
    <row r="19" spans="1:9">
      <c r="A19" s="185">
        <v>7</v>
      </c>
      <c r="B19" s="639"/>
      <c r="C19" s="640"/>
      <c r="D19" s="640"/>
      <c r="E19" s="640"/>
      <c r="F19" s="640"/>
      <c r="G19" s="640"/>
      <c r="H19" s="640"/>
      <c r="I19" s="641"/>
    </row>
    <row r="20" spans="1:9" ht="15.75" thickBot="1">
      <c r="A20" s="642" t="s">
        <v>286</v>
      </c>
      <c r="B20" s="643"/>
      <c r="C20" s="186">
        <f>SUM(C13:C18)</f>
        <v>0</v>
      </c>
      <c r="D20" s="187"/>
      <c r="E20" s="186">
        <f>SUM(E13:E18)</f>
        <v>0</v>
      </c>
      <c r="F20" s="186">
        <f>SUM(F13:F18)</f>
        <v>0</v>
      </c>
      <c r="G20" s="186">
        <f>SUM(G13:G18)</f>
        <v>0</v>
      </c>
      <c r="H20" s="186">
        <f>SUM(H13:H18)</f>
        <v>0</v>
      </c>
      <c r="I20" s="186">
        <f>SUM(I13:I18)</f>
        <v>0</v>
      </c>
    </row>
    <row r="21" spans="1:9" ht="15.75" thickTop="1"/>
    <row r="23" spans="1:9">
      <c r="A23" s="188" t="s">
        <v>287</v>
      </c>
      <c r="G23" s="578" t="s">
        <v>890</v>
      </c>
      <c r="H23" s="578"/>
      <c r="I23" s="189"/>
    </row>
    <row r="24" spans="1:9">
      <c r="A24" s="190" t="s">
        <v>246</v>
      </c>
      <c r="B24" s="168" t="s">
        <v>288</v>
      </c>
      <c r="G24" s="578" t="s">
        <v>498</v>
      </c>
      <c r="H24" s="578"/>
    </row>
    <row r="25" spans="1:9">
      <c r="B25" s="168" t="s">
        <v>497</v>
      </c>
      <c r="G25" s="287"/>
      <c r="H25" s="287"/>
    </row>
    <row r="26" spans="1:9" ht="15.75">
      <c r="B26" s="191" t="s">
        <v>289</v>
      </c>
      <c r="G26" s="9"/>
      <c r="H26" s="93"/>
    </row>
    <row r="27" spans="1:9">
      <c r="A27" s="188" t="s">
        <v>290</v>
      </c>
      <c r="F27" s="581" t="s">
        <v>845</v>
      </c>
      <c r="G27" s="581"/>
      <c r="H27" s="581"/>
      <c r="I27" s="581"/>
    </row>
    <row r="28" spans="1:9">
      <c r="A28" s="192">
        <v>1</v>
      </c>
      <c r="B28" s="193" t="s">
        <v>291</v>
      </c>
      <c r="G28" s="578" t="s">
        <v>846</v>
      </c>
      <c r="H28" s="578"/>
    </row>
    <row r="29" spans="1:9">
      <c r="A29" s="192">
        <v>2</v>
      </c>
      <c r="B29" s="193" t="s">
        <v>292</v>
      </c>
      <c r="G29" s="578" t="s">
        <v>847</v>
      </c>
      <c r="H29" s="578"/>
    </row>
    <row r="30" spans="1:9">
      <c r="A30" s="192">
        <v>3</v>
      </c>
      <c r="B30" s="193" t="s">
        <v>293</v>
      </c>
    </row>
    <row r="31" spans="1:9">
      <c r="A31" s="192">
        <v>4</v>
      </c>
      <c r="B31" s="193" t="s">
        <v>294</v>
      </c>
    </row>
    <row r="32" spans="1:9">
      <c r="A32" s="192">
        <v>5</v>
      </c>
      <c r="B32" s="193" t="s">
        <v>295</v>
      </c>
    </row>
    <row r="33" spans="1:2">
      <c r="A33" s="192">
        <v>6</v>
      </c>
      <c r="B33" s="193" t="s">
        <v>296</v>
      </c>
    </row>
    <row r="34" spans="1:2">
      <c r="A34" s="192">
        <v>7</v>
      </c>
      <c r="B34" s="193" t="s">
        <v>297</v>
      </c>
    </row>
    <row r="35" spans="1:2">
      <c r="A35" s="192">
        <v>8</v>
      </c>
      <c r="B35" s="193" t="s">
        <v>298</v>
      </c>
    </row>
    <row r="36" spans="1:2">
      <c r="A36" s="192">
        <v>9</v>
      </c>
      <c r="B36" s="193" t="s">
        <v>299</v>
      </c>
    </row>
  </sheetData>
  <mergeCells count="18">
    <mergeCell ref="I8:I10"/>
    <mergeCell ref="G24:H24"/>
    <mergeCell ref="G29:H29"/>
    <mergeCell ref="G28:H28"/>
    <mergeCell ref="H1:I1"/>
    <mergeCell ref="B12:I19"/>
    <mergeCell ref="F27:I27"/>
    <mergeCell ref="A20:B20"/>
    <mergeCell ref="G23:H23"/>
    <mergeCell ref="A2:I2"/>
    <mergeCell ref="A3:I3"/>
    <mergeCell ref="A4:I4"/>
    <mergeCell ref="A5:I5"/>
    <mergeCell ref="A7:A10"/>
    <mergeCell ref="B7:B10"/>
    <mergeCell ref="C7:C10"/>
    <mergeCell ref="D7:D10"/>
    <mergeCell ref="E7:I7"/>
  </mergeCells>
  <pageMargins left="0.84" right="0.15748031496062992" top="0.15748031496062992" bottom="0.15748031496062992" header="0" footer="0"/>
  <pageSetup paperSize="256" scale="90" orientation="landscape" verticalDpi="18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4"/>
  </sheetPr>
  <dimension ref="A1:L35"/>
  <sheetViews>
    <sheetView view="pageBreakPreview" topLeftCell="C13" zoomScaleSheetLayoutView="100" workbookViewId="0">
      <selection activeCell="E32" sqref="E32"/>
    </sheetView>
  </sheetViews>
  <sheetFormatPr defaultRowHeight="12.75"/>
  <cols>
    <col min="1" max="1" width="8.125" style="1" customWidth="1"/>
    <col min="2" max="2" width="31.25" style="1" customWidth="1"/>
    <col min="3" max="3" width="13.75" style="1" customWidth="1"/>
    <col min="4" max="4" width="15" style="1" customWidth="1"/>
    <col min="5" max="5" width="16.625" style="1" customWidth="1"/>
    <col min="6" max="6" width="13.75" style="1" customWidth="1"/>
    <col min="7" max="7" width="19" style="1" customWidth="1"/>
    <col min="8" max="8" width="18.125" style="1" customWidth="1"/>
    <col min="9" max="9" width="17" style="1" customWidth="1"/>
    <col min="10" max="10" width="17.875" style="1" customWidth="1"/>
    <col min="11" max="12" width="9" style="1"/>
  </cols>
  <sheetData>
    <row r="1" spans="1:11" s="12" customFormat="1" ht="15.75">
      <c r="G1" s="215" t="s">
        <v>476</v>
      </c>
      <c r="I1" s="21"/>
    </row>
    <row r="2" spans="1:11" s="12" customFormat="1" ht="15.75">
      <c r="I2" s="21"/>
    </row>
    <row r="3" spans="1:11" s="12" customFormat="1" ht="15.75">
      <c r="A3" s="583" t="s">
        <v>2</v>
      </c>
      <c r="B3" s="583"/>
      <c r="C3" s="583"/>
      <c r="D3" s="583"/>
      <c r="E3" s="583"/>
      <c r="F3" s="583"/>
      <c r="G3" s="583"/>
      <c r="H3" s="10"/>
    </row>
    <row r="4" spans="1:11" s="41" customFormat="1" ht="15.75">
      <c r="A4" s="618" t="s">
        <v>316</v>
      </c>
      <c r="B4" s="618"/>
      <c r="C4" s="618"/>
      <c r="D4" s="618"/>
      <c r="E4" s="618"/>
      <c r="F4" s="618"/>
      <c r="G4" s="618"/>
    </row>
    <row r="5" spans="1:11" s="12" customFormat="1" ht="15.75">
      <c r="A5" s="583" t="s">
        <v>826</v>
      </c>
      <c r="B5" s="583"/>
      <c r="C5" s="583"/>
      <c r="D5" s="583"/>
      <c r="E5" s="583"/>
      <c r="F5" s="583"/>
      <c r="G5" s="583"/>
      <c r="H5" s="10"/>
      <c r="I5" s="10"/>
      <c r="J5" s="10"/>
    </row>
    <row r="6" spans="1:11" s="12" customFormat="1" ht="15.75">
      <c r="A6" s="144"/>
      <c r="B6" s="144"/>
      <c r="C6" s="144"/>
      <c r="D6" s="144"/>
      <c r="E6" s="144"/>
      <c r="F6" s="144"/>
      <c r="G6" s="144"/>
      <c r="H6" s="144"/>
      <c r="I6" s="144"/>
      <c r="J6" s="144"/>
    </row>
    <row r="7" spans="1:11" s="12" customFormat="1" ht="15.75">
      <c r="A7" s="35" t="s">
        <v>875</v>
      </c>
      <c r="B7" s="35"/>
      <c r="C7" s="35"/>
      <c r="D7" s="35"/>
      <c r="E7" s="35"/>
      <c r="F7" s="144"/>
      <c r="G7" s="144"/>
      <c r="H7" s="144"/>
      <c r="I7" s="144"/>
      <c r="J7" s="144"/>
    </row>
    <row r="8" spans="1:11" s="12" customFormat="1" ht="16.5" thickBot="1"/>
    <row r="9" spans="1:11" s="12" customFormat="1" ht="15.75">
      <c r="A9" s="619" t="s">
        <v>8</v>
      </c>
      <c r="B9" s="622" t="s">
        <v>56</v>
      </c>
      <c r="C9" s="69" t="s">
        <v>3</v>
      </c>
      <c r="D9" s="13"/>
      <c r="E9" s="67"/>
      <c r="F9" s="42"/>
      <c r="G9" s="30"/>
      <c r="H9" s="43"/>
      <c r="I9" s="43"/>
      <c r="J9" s="625"/>
    </row>
    <row r="10" spans="1:11" s="12" customFormat="1" ht="15.75">
      <c r="A10" s="620"/>
      <c r="B10" s="623"/>
      <c r="C10" s="147" t="s">
        <v>57</v>
      </c>
      <c r="D10" s="147" t="s">
        <v>58</v>
      </c>
      <c r="E10" s="146" t="s">
        <v>59</v>
      </c>
      <c r="F10" s="147" t="s">
        <v>60</v>
      </c>
      <c r="G10" s="31" t="s">
        <v>61</v>
      </c>
      <c r="H10" s="43"/>
      <c r="I10" s="43"/>
      <c r="J10" s="625"/>
    </row>
    <row r="11" spans="1:11" s="12" customFormat="1" ht="16.5" thickBot="1">
      <c r="A11" s="621"/>
      <c r="B11" s="624"/>
      <c r="C11" s="71"/>
      <c r="D11" s="70" t="s">
        <v>832</v>
      </c>
      <c r="E11" s="70" t="s">
        <v>832</v>
      </c>
      <c r="F11" s="318">
        <v>44561</v>
      </c>
      <c r="G11" s="37"/>
      <c r="H11" s="43"/>
      <c r="I11" s="43"/>
      <c r="J11" s="625"/>
    </row>
    <row r="12" spans="1:11" s="12" customFormat="1" ht="16.5" thickBot="1">
      <c r="A12" s="23" t="s">
        <v>5</v>
      </c>
      <c r="B12" s="15" t="s">
        <v>6</v>
      </c>
      <c r="C12" s="15" t="s">
        <v>4</v>
      </c>
      <c r="D12" s="15" t="s">
        <v>7</v>
      </c>
      <c r="E12" s="68" t="s">
        <v>9</v>
      </c>
      <c r="F12" s="44" t="s">
        <v>10</v>
      </c>
      <c r="G12" s="45" t="s">
        <v>11</v>
      </c>
      <c r="H12" s="46"/>
      <c r="I12" s="46"/>
      <c r="J12" s="46"/>
    </row>
    <row r="13" spans="1:11" s="12" customFormat="1" ht="15.75">
      <c r="A13" s="25"/>
      <c r="B13" s="654" t="s">
        <v>493</v>
      </c>
      <c r="C13" s="655"/>
      <c r="D13" s="655"/>
      <c r="E13" s="655"/>
      <c r="F13" s="655"/>
      <c r="G13" s="656"/>
      <c r="H13" s="47"/>
      <c r="I13" s="27"/>
      <c r="J13" s="18"/>
      <c r="K13" s="18"/>
    </row>
    <row r="14" spans="1:11" s="12" customFormat="1" ht="15.75">
      <c r="A14" s="25"/>
      <c r="B14" s="657"/>
      <c r="C14" s="658"/>
      <c r="D14" s="658"/>
      <c r="E14" s="658"/>
      <c r="F14" s="658"/>
      <c r="G14" s="659"/>
      <c r="H14" s="47"/>
      <c r="I14" s="27"/>
      <c r="J14" s="18"/>
      <c r="K14" s="18"/>
    </row>
    <row r="15" spans="1:11" s="12" customFormat="1" ht="15.75">
      <c r="A15" s="25"/>
      <c r="B15" s="657"/>
      <c r="C15" s="658"/>
      <c r="D15" s="658"/>
      <c r="E15" s="658"/>
      <c r="F15" s="658"/>
      <c r="G15" s="659"/>
      <c r="H15" s="47"/>
      <c r="I15" s="27"/>
      <c r="J15" s="18"/>
      <c r="K15" s="18"/>
    </row>
    <row r="16" spans="1:11" s="12" customFormat="1" ht="15.75">
      <c r="A16" s="25"/>
      <c r="B16" s="657"/>
      <c r="C16" s="658"/>
      <c r="D16" s="658"/>
      <c r="E16" s="658"/>
      <c r="F16" s="658"/>
      <c r="G16" s="659"/>
      <c r="H16" s="47"/>
      <c r="I16" s="27"/>
      <c r="J16" s="18"/>
      <c r="K16" s="18"/>
    </row>
    <row r="17" spans="1:11" s="12" customFormat="1" ht="15.75">
      <c r="A17" s="25"/>
      <c r="B17" s="657"/>
      <c r="C17" s="658"/>
      <c r="D17" s="658"/>
      <c r="E17" s="658"/>
      <c r="F17" s="658"/>
      <c r="G17" s="659"/>
      <c r="H17" s="47"/>
      <c r="I17" s="27"/>
      <c r="J17" s="18"/>
      <c r="K17" s="18"/>
    </row>
    <row r="18" spans="1:11" s="12" customFormat="1" ht="15.75">
      <c r="A18" s="25"/>
      <c r="B18" s="657"/>
      <c r="C18" s="658"/>
      <c r="D18" s="658"/>
      <c r="E18" s="658"/>
      <c r="F18" s="658"/>
      <c r="G18" s="659"/>
      <c r="H18" s="47"/>
      <c r="I18" s="27"/>
      <c r="J18" s="18"/>
      <c r="K18" s="18"/>
    </row>
    <row r="19" spans="1:11" s="12" customFormat="1" ht="15.75">
      <c r="A19" s="25"/>
      <c r="B19" s="657"/>
      <c r="C19" s="658"/>
      <c r="D19" s="658"/>
      <c r="E19" s="658"/>
      <c r="F19" s="658"/>
      <c r="G19" s="659"/>
      <c r="H19" s="47"/>
      <c r="I19" s="27"/>
      <c r="J19" s="18"/>
      <c r="K19" s="18"/>
    </row>
    <row r="20" spans="1:11" s="12" customFormat="1" ht="15.75">
      <c r="A20" s="25"/>
      <c r="B20" s="657"/>
      <c r="C20" s="658"/>
      <c r="D20" s="658"/>
      <c r="E20" s="658"/>
      <c r="F20" s="658"/>
      <c r="G20" s="659"/>
      <c r="H20" s="47"/>
      <c r="I20" s="47"/>
      <c r="J20" s="18"/>
      <c r="K20" s="18"/>
    </row>
    <row r="21" spans="1:11" s="12" customFormat="1" ht="15.75">
      <c r="A21" s="25"/>
      <c r="B21" s="657"/>
      <c r="C21" s="658"/>
      <c r="D21" s="658"/>
      <c r="E21" s="658"/>
      <c r="F21" s="658"/>
      <c r="G21" s="659"/>
      <c r="I21" s="27"/>
      <c r="J21" s="18"/>
      <c r="K21" s="18"/>
    </row>
    <row r="22" spans="1:11" s="12" customFormat="1" ht="15.75">
      <c r="A22" s="25"/>
      <c r="B22" s="657"/>
      <c r="C22" s="658"/>
      <c r="D22" s="658"/>
      <c r="E22" s="658"/>
      <c r="F22" s="658"/>
      <c r="G22" s="659"/>
      <c r="H22" s="47"/>
      <c r="I22" s="27"/>
      <c r="J22" s="18"/>
      <c r="K22" s="18"/>
    </row>
    <row r="23" spans="1:11" s="12" customFormat="1" ht="15.75">
      <c r="A23" s="25"/>
      <c r="B23" s="657"/>
      <c r="C23" s="658"/>
      <c r="D23" s="658"/>
      <c r="E23" s="658"/>
      <c r="F23" s="658"/>
      <c r="G23" s="659"/>
      <c r="H23" s="47"/>
      <c r="I23" s="27"/>
      <c r="J23" s="18"/>
      <c r="K23" s="18"/>
    </row>
    <row r="24" spans="1:11" s="12" customFormat="1" ht="15.75">
      <c r="A24" s="25"/>
      <c r="B24" s="657"/>
      <c r="C24" s="658"/>
      <c r="D24" s="658"/>
      <c r="E24" s="658"/>
      <c r="F24" s="658"/>
      <c r="G24" s="659"/>
      <c r="H24" s="47"/>
      <c r="I24" s="27"/>
      <c r="J24" s="18"/>
      <c r="K24" s="18"/>
    </row>
    <row r="25" spans="1:11" s="12" customFormat="1" ht="15.75">
      <c r="A25" s="25"/>
      <c r="B25" s="660"/>
      <c r="C25" s="661"/>
      <c r="D25" s="661"/>
      <c r="E25" s="661"/>
      <c r="F25" s="661"/>
      <c r="G25" s="662"/>
      <c r="H25" s="27"/>
      <c r="I25" s="27"/>
      <c r="J25" s="18"/>
      <c r="K25" s="18"/>
    </row>
    <row r="26" spans="1:11" s="53" customFormat="1" ht="18.75" customHeight="1" thickBot="1">
      <c r="A26" s="48"/>
      <c r="B26" s="49"/>
      <c r="C26" s="49"/>
      <c r="D26" s="49"/>
      <c r="E26" s="49"/>
      <c r="F26" s="54" t="s">
        <v>3</v>
      </c>
      <c r="G26" s="50"/>
      <c r="H26" s="51"/>
      <c r="I26" s="51"/>
      <c r="J26" s="52"/>
    </row>
    <row r="27" spans="1:11" s="12" customFormat="1" ht="15.75"/>
    <row r="28" spans="1:11" s="12" customFormat="1" ht="15.75">
      <c r="F28" s="578" t="s">
        <v>890</v>
      </c>
      <c r="G28" s="578"/>
      <c r="I28" s="14"/>
      <c r="J28" s="14"/>
    </row>
    <row r="29" spans="1:11" s="12" customFormat="1" ht="15.75">
      <c r="F29" s="578" t="s">
        <v>498</v>
      </c>
      <c r="G29" s="578"/>
      <c r="H29" s="12" t="s">
        <v>3</v>
      </c>
      <c r="I29" s="583"/>
      <c r="J29" s="583"/>
    </row>
    <row r="30" spans="1:11" s="12" customFormat="1" ht="15.75">
      <c r="F30" s="287"/>
      <c r="G30" s="287"/>
    </row>
    <row r="31" spans="1:11" s="12" customFormat="1" ht="15.75">
      <c r="B31" s="145" t="s">
        <v>3</v>
      </c>
      <c r="C31" s="145"/>
      <c r="D31" s="145"/>
      <c r="E31" s="145"/>
      <c r="F31" s="9"/>
      <c r="G31" s="93"/>
    </row>
    <row r="32" spans="1:11" s="12" customFormat="1" ht="15.75">
      <c r="F32" s="581" t="s">
        <v>845</v>
      </c>
      <c r="G32" s="581"/>
    </row>
    <row r="33" spans="2:7" s="12" customFormat="1" ht="15.75">
      <c r="B33" s="145" t="s">
        <v>3</v>
      </c>
      <c r="C33" s="145"/>
      <c r="D33" s="145"/>
      <c r="E33" s="145"/>
      <c r="F33" s="578" t="s">
        <v>846</v>
      </c>
      <c r="G33" s="578"/>
    </row>
    <row r="34" spans="2:7" s="12" customFormat="1" ht="15.75">
      <c r="F34" s="578" t="s">
        <v>847</v>
      </c>
      <c r="G34" s="578"/>
    </row>
    <row r="35" spans="2:7" s="12" customFormat="1" ht="15.75"/>
  </sheetData>
  <mergeCells count="13">
    <mergeCell ref="I29:J29"/>
    <mergeCell ref="F33:G33"/>
    <mergeCell ref="F29:G29"/>
    <mergeCell ref="F32:G32"/>
    <mergeCell ref="J9:J11"/>
    <mergeCell ref="F34:G34"/>
    <mergeCell ref="A3:G3"/>
    <mergeCell ref="A4:G4"/>
    <mergeCell ref="A5:G5"/>
    <mergeCell ref="F28:G28"/>
    <mergeCell ref="A9:A11"/>
    <mergeCell ref="B9:B11"/>
    <mergeCell ref="B13:G25"/>
  </mergeCells>
  <pageMargins left="1.1417322834645669" right="0.15748031496062992" top="0.15748031496062992" bottom="0.15748031496062992" header="0" footer="0"/>
  <pageSetup paperSize="256" scale="99" orientation="landscape" verticalDpi="4294967293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4"/>
  </sheetPr>
  <dimension ref="A1:S30"/>
  <sheetViews>
    <sheetView showGridLines="0" view="pageBreakPreview" topLeftCell="B13" zoomScaleSheetLayoutView="100" workbookViewId="0">
      <selection activeCell="P24" sqref="P24:R24"/>
    </sheetView>
  </sheetViews>
  <sheetFormatPr defaultRowHeight="12.75"/>
  <cols>
    <col min="1" max="1" width="3.875" style="201" customWidth="1"/>
    <col min="2" max="2" width="2.5" style="201" customWidth="1"/>
    <col min="3" max="3" width="9" style="201"/>
    <col min="4" max="4" width="15.375" style="201" bestFit="1" customWidth="1"/>
    <col min="5" max="5" width="10.25" style="202" hidden="1" customWidth="1"/>
    <col min="6" max="7" width="15.125" style="202" hidden="1" customWidth="1"/>
    <col min="8" max="8" width="11.125" style="202" customWidth="1"/>
    <col min="9" max="9" width="8.625" style="202" customWidth="1"/>
    <col min="10" max="10" width="9" style="201" hidden="1" customWidth="1"/>
    <col min="11" max="12" width="7.25" style="201" hidden="1" customWidth="1"/>
    <col min="13" max="13" width="14.75" style="201" hidden="1" customWidth="1"/>
    <col min="14" max="16" width="8.875" style="201" customWidth="1"/>
    <col min="17" max="17" width="10.75" style="201" bestFit="1" customWidth="1"/>
    <col min="18" max="18" width="12.625" style="201" customWidth="1"/>
    <col min="19" max="19" width="12.25" style="195" bestFit="1" customWidth="1"/>
    <col min="20" max="21" width="9" style="201"/>
    <col min="22" max="22" width="10.5" style="201" bestFit="1" customWidth="1"/>
    <col min="23" max="256" width="9" style="201"/>
    <col min="257" max="257" width="3.875" style="201" customWidth="1"/>
    <col min="258" max="258" width="2.125" style="201" customWidth="1"/>
    <col min="259" max="259" width="9" style="201"/>
    <col min="260" max="260" width="15.375" style="201" bestFit="1" customWidth="1"/>
    <col min="261" max="261" width="10.25" style="201" customWidth="1"/>
    <col min="262" max="263" width="15.125" style="201" customWidth="1"/>
    <col min="264" max="264" width="11.125" style="201" customWidth="1"/>
    <col min="265" max="265" width="8.625" style="201" customWidth="1"/>
    <col min="266" max="266" width="9" style="201" customWidth="1"/>
    <col min="267" max="268" width="7.25" style="201" customWidth="1"/>
    <col min="269" max="269" width="14.75" style="201" customWidth="1"/>
    <col min="270" max="270" width="6.75" style="201" bestFit="1" customWidth="1"/>
    <col min="271" max="271" width="8.375" style="201" bestFit="1" customWidth="1"/>
    <col min="272" max="272" width="5.875" style="201" customWidth="1"/>
    <col min="273" max="273" width="12.25" style="201" bestFit="1" customWidth="1"/>
    <col min="274" max="274" width="8.875" style="201" customWidth="1"/>
    <col min="275" max="277" width="9" style="201"/>
    <col min="278" max="278" width="10.5" style="201" bestFit="1" customWidth="1"/>
    <col min="279" max="512" width="9" style="201"/>
    <col min="513" max="513" width="3.875" style="201" customWidth="1"/>
    <col min="514" max="514" width="2.125" style="201" customWidth="1"/>
    <col min="515" max="515" width="9" style="201"/>
    <col min="516" max="516" width="15.375" style="201" bestFit="1" customWidth="1"/>
    <col min="517" max="517" width="10.25" style="201" customWidth="1"/>
    <col min="518" max="519" width="15.125" style="201" customWidth="1"/>
    <col min="520" max="520" width="11.125" style="201" customWidth="1"/>
    <col min="521" max="521" width="8.625" style="201" customWidth="1"/>
    <col min="522" max="522" width="9" style="201" customWidth="1"/>
    <col min="523" max="524" width="7.25" style="201" customWidth="1"/>
    <col min="525" max="525" width="14.75" style="201" customWidth="1"/>
    <col min="526" max="526" width="6.75" style="201" bestFit="1" customWidth="1"/>
    <col min="527" max="527" width="8.375" style="201" bestFit="1" customWidth="1"/>
    <col min="528" max="528" width="5.875" style="201" customWidth="1"/>
    <col min="529" max="529" width="12.25" style="201" bestFit="1" customWidth="1"/>
    <col min="530" max="530" width="8.875" style="201" customWidth="1"/>
    <col min="531" max="533" width="9" style="201"/>
    <col min="534" max="534" width="10.5" style="201" bestFit="1" customWidth="1"/>
    <col min="535" max="768" width="9" style="201"/>
    <col min="769" max="769" width="3.875" style="201" customWidth="1"/>
    <col min="770" max="770" width="2.125" style="201" customWidth="1"/>
    <col min="771" max="771" width="9" style="201"/>
    <col min="772" max="772" width="15.375" style="201" bestFit="1" customWidth="1"/>
    <col min="773" max="773" width="10.25" style="201" customWidth="1"/>
    <col min="774" max="775" width="15.125" style="201" customWidth="1"/>
    <col min="776" max="776" width="11.125" style="201" customWidth="1"/>
    <col min="777" max="777" width="8.625" style="201" customWidth="1"/>
    <col min="778" max="778" width="9" style="201" customWidth="1"/>
    <col min="779" max="780" width="7.25" style="201" customWidth="1"/>
    <col min="781" max="781" width="14.75" style="201" customWidth="1"/>
    <col min="782" max="782" width="6.75" style="201" bestFit="1" customWidth="1"/>
    <col min="783" max="783" width="8.375" style="201" bestFit="1" customWidth="1"/>
    <col min="784" max="784" width="5.875" style="201" customWidth="1"/>
    <col min="785" max="785" width="12.25" style="201" bestFit="1" customWidth="1"/>
    <col min="786" max="786" width="8.875" style="201" customWidth="1"/>
    <col min="787" max="789" width="9" style="201"/>
    <col min="790" max="790" width="10.5" style="201" bestFit="1" customWidth="1"/>
    <col min="791" max="1024" width="9" style="201"/>
    <col min="1025" max="1025" width="3.875" style="201" customWidth="1"/>
    <col min="1026" max="1026" width="2.125" style="201" customWidth="1"/>
    <col min="1027" max="1027" width="9" style="201"/>
    <col min="1028" max="1028" width="15.375" style="201" bestFit="1" customWidth="1"/>
    <col min="1029" max="1029" width="10.25" style="201" customWidth="1"/>
    <col min="1030" max="1031" width="15.125" style="201" customWidth="1"/>
    <col min="1032" max="1032" width="11.125" style="201" customWidth="1"/>
    <col min="1033" max="1033" width="8.625" style="201" customWidth="1"/>
    <col min="1034" max="1034" width="9" style="201" customWidth="1"/>
    <col min="1035" max="1036" width="7.25" style="201" customWidth="1"/>
    <col min="1037" max="1037" width="14.75" style="201" customWidth="1"/>
    <col min="1038" max="1038" width="6.75" style="201" bestFit="1" customWidth="1"/>
    <col min="1039" max="1039" width="8.375" style="201" bestFit="1" customWidth="1"/>
    <col min="1040" max="1040" width="5.875" style="201" customWidth="1"/>
    <col min="1041" max="1041" width="12.25" style="201" bestFit="1" customWidth="1"/>
    <col min="1042" max="1042" width="8.875" style="201" customWidth="1"/>
    <col min="1043" max="1045" width="9" style="201"/>
    <col min="1046" max="1046" width="10.5" style="201" bestFit="1" customWidth="1"/>
    <col min="1047" max="1280" width="9" style="201"/>
    <col min="1281" max="1281" width="3.875" style="201" customWidth="1"/>
    <col min="1282" max="1282" width="2.125" style="201" customWidth="1"/>
    <col min="1283" max="1283" width="9" style="201"/>
    <col min="1284" max="1284" width="15.375" style="201" bestFit="1" customWidth="1"/>
    <col min="1285" max="1285" width="10.25" style="201" customWidth="1"/>
    <col min="1286" max="1287" width="15.125" style="201" customWidth="1"/>
    <col min="1288" max="1288" width="11.125" style="201" customWidth="1"/>
    <col min="1289" max="1289" width="8.625" style="201" customWidth="1"/>
    <col min="1290" max="1290" width="9" style="201" customWidth="1"/>
    <col min="1291" max="1292" width="7.25" style="201" customWidth="1"/>
    <col min="1293" max="1293" width="14.75" style="201" customWidth="1"/>
    <col min="1294" max="1294" width="6.75" style="201" bestFit="1" customWidth="1"/>
    <col min="1295" max="1295" width="8.375" style="201" bestFit="1" customWidth="1"/>
    <col min="1296" max="1296" width="5.875" style="201" customWidth="1"/>
    <col min="1297" max="1297" width="12.25" style="201" bestFit="1" customWidth="1"/>
    <col min="1298" max="1298" width="8.875" style="201" customWidth="1"/>
    <col min="1299" max="1301" width="9" style="201"/>
    <col min="1302" max="1302" width="10.5" style="201" bestFit="1" customWidth="1"/>
    <col min="1303" max="1536" width="9" style="201"/>
    <col min="1537" max="1537" width="3.875" style="201" customWidth="1"/>
    <col min="1538" max="1538" width="2.125" style="201" customWidth="1"/>
    <col min="1539" max="1539" width="9" style="201"/>
    <col min="1540" max="1540" width="15.375" style="201" bestFit="1" customWidth="1"/>
    <col min="1541" max="1541" width="10.25" style="201" customWidth="1"/>
    <col min="1542" max="1543" width="15.125" style="201" customWidth="1"/>
    <col min="1544" max="1544" width="11.125" style="201" customWidth="1"/>
    <col min="1545" max="1545" width="8.625" style="201" customWidth="1"/>
    <col min="1546" max="1546" width="9" style="201" customWidth="1"/>
    <col min="1547" max="1548" width="7.25" style="201" customWidth="1"/>
    <col min="1549" max="1549" width="14.75" style="201" customWidth="1"/>
    <col min="1550" max="1550" width="6.75" style="201" bestFit="1" customWidth="1"/>
    <col min="1551" max="1551" width="8.375" style="201" bestFit="1" customWidth="1"/>
    <col min="1552" max="1552" width="5.875" style="201" customWidth="1"/>
    <col min="1553" max="1553" width="12.25" style="201" bestFit="1" customWidth="1"/>
    <col min="1554" max="1554" width="8.875" style="201" customWidth="1"/>
    <col min="1555" max="1557" width="9" style="201"/>
    <col min="1558" max="1558" width="10.5" style="201" bestFit="1" customWidth="1"/>
    <col min="1559" max="1792" width="9" style="201"/>
    <col min="1793" max="1793" width="3.875" style="201" customWidth="1"/>
    <col min="1794" max="1794" width="2.125" style="201" customWidth="1"/>
    <col min="1795" max="1795" width="9" style="201"/>
    <col min="1796" max="1796" width="15.375" style="201" bestFit="1" customWidth="1"/>
    <col min="1797" max="1797" width="10.25" style="201" customWidth="1"/>
    <col min="1798" max="1799" width="15.125" style="201" customWidth="1"/>
    <col min="1800" max="1800" width="11.125" style="201" customWidth="1"/>
    <col min="1801" max="1801" width="8.625" style="201" customWidth="1"/>
    <col min="1802" max="1802" width="9" style="201" customWidth="1"/>
    <col min="1803" max="1804" width="7.25" style="201" customWidth="1"/>
    <col min="1805" max="1805" width="14.75" style="201" customWidth="1"/>
    <col min="1806" max="1806" width="6.75" style="201" bestFit="1" customWidth="1"/>
    <col min="1807" max="1807" width="8.375" style="201" bestFit="1" customWidth="1"/>
    <col min="1808" max="1808" width="5.875" style="201" customWidth="1"/>
    <col min="1809" max="1809" width="12.25" style="201" bestFit="1" customWidth="1"/>
    <col min="1810" max="1810" width="8.875" style="201" customWidth="1"/>
    <col min="1811" max="1813" width="9" style="201"/>
    <col min="1814" max="1814" width="10.5" style="201" bestFit="1" customWidth="1"/>
    <col min="1815" max="2048" width="9" style="201"/>
    <col min="2049" max="2049" width="3.875" style="201" customWidth="1"/>
    <col min="2050" max="2050" width="2.125" style="201" customWidth="1"/>
    <col min="2051" max="2051" width="9" style="201"/>
    <col min="2052" max="2052" width="15.375" style="201" bestFit="1" customWidth="1"/>
    <col min="2053" max="2053" width="10.25" style="201" customWidth="1"/>
    <col min="2054" max="2055" width="15.125" style="201" customWidth="1"/>
    <col min="2056" max="2056" width="11.125" style="201" customWidth="1"/>
    <col min="2057" max="2057" width="8.625" style="201" customWidth="1"/>
    <col min="2058" max="2058" width="9" style="201" customWidth="1"/>
    <col min="2059" max="2060" width="7.25" style="201" customWidth="1"/>
    <col min="2061" max="2061" width="14.75" style="201" customWidth="1"/>
    <col min="2062" max="2062" width="6.75" style="201" bestFit="1" customWidth="1"/>
    <col min="2063" max="2063" width="8.375" style="201" bestFit="1" customWidth="1"/>
    <col min="2064" max="2064" width="5.875" style="201" customWidth="1"/>
    <col min="2065" max="2065" width="12.25" style="201" bestFit="1" customWidth="1"/>
    <col min="2066" max="2066" width="8.875" style="201" customWidth="1"/>
    <col min="2067" max="2069" width="9" style="201"/>
    <col min="2070" max="2070" width="10.5" style="201" bestFit="1" customWidth="1"/>
    <col min="2071" max="2304" width="9" style="201"/>
    <col min="2305" max="2305" width="3.875" style="201" customWidth="1"/>
    <col min="2306" max="2306" width="2.125" style="201" customWidth="1"/>
    <col min="2307" max="2307" width="9" style="201"/>
    <col min="2308" max="2308" width="15.375" style="201" bestFit="1" customWidth="1"/>
    <col min="2309" max="2309" width="10.25" style="201" customWidth="1"/>
    <col min="2310" max="2311" width="15.125" style="201" customWidth="1"/>
    <col min="2312" max="2312" width="11.125" style="201" customWidth="1"/>
    <col min="2313" max="2313" width="8.625" style="201" customWidth="1"/>
    <col min="2314" max="2314" width="9" style="201" customWidth="1"/>
    <col min="2315" max="2316" width="7.25" style="201" customWidth="1"/>
    <col min="2317" max="2317" width="14.75" style="201" customWidth="1"/>
    <col min="2318" max="2318" width="6.75" style="201" bestFit="1" customWidth="1"/>
    <col min="2319" max="2319" width="8.375" style="201" bestFit="1" customWidth="1"/>
    <col min="2320" max="2320" width="5.875" style="201" customWidth="1"/>
    <col min="2321" max="2321" width="12.25" style="201" bestFit="1" customWidth="1"/>
    <col min="2322" max="2322" width="8.875" style="201" customWidth="1"/>
    <col min="2323" max="2325" width="9" style="201"/>
    <col min="2326" max="2326" width="10.5" style="201" bestFit="1" customWidth="1"/>
    <col min="2327" max="2560" width="9" style="201"/>
    <col min="2561" max="2561" width="3.875" style="201" customWidth="1"/>
    <col min="2562" max="2562" width="2.125" style="201" customWidth="1"/>
    <col min="2563" max="2563" width="9" style="201"/>
    <col min="2564" max="2564" width="15.375" style="201" bestFit="1" customWidth="1"/>
    <col min="2565" max="2565" width="10.25" style="201" customWidth="1"/>
    <col min="2566" max="2567" width="15.125" style="201" customWidth="1"/>
    <col min="2568" max="2568" width="11.125" style="201" customWidth="1"/>
    <col min="2569" max="2569" width="8.625" style="201" customWidth="1"/>
    <col min="2570" max="2570" width="9" style="201" customWidth="1"/>
    <col min="2571" max="2572" width="7.25" style="201" customWidth="1"/>
    <col min="2573" max="2573" width="14.75" style="201" customWidth="1"/>
    <col min="2574" max="2574" width="6.75" style="201" bestFit="1" customWidth="1"/>
    <col min="2575" max="2575" width="8.375" style="201" bestFit="1" customWidth="1"/>
    <col min="2576" max="2576" width="5.875" style="201" customWidth="1"/>
    <col min="2577" max="2577" width="12.25" style="201" bestFit="1" customWidth="1"/>
    <col min="2578" max="2578" width="8.875" style="201" customWidth="1"/>
    <col min="2579" max="2581" width="9" style="201"/>
    <col min="2582" max="2582" width="10.5" style="201" bestFit="1" customWidth="1"/>
    <col min="2583" max="2816" width="9" style="201"/>
    <col min="2817" max="2817" width="3.875" style="201" customWidth="1"/>
    <col min="2818" max="2818" width="2.125" style="201" customWidth="1"/>
    <col min="2819" max="2819" width="9" style="201"/>
    <col min="2820" max="2820" width="15.375" style="201" bestFit="1" customWidth="1"/>
    <col min="2821" max="2821" width="10.25" style="201" customWidth="1"/>
    <col min="2822" max="2823" width="15.125" style="201" customWidth="1"/>
    <col min="2824" max="2824" width="11.125" style="201" customWidth="1"/>
    <col min="2825" max="2825" width="8.625" style="201" customWidth="1"/>
    <col min="2826" max="2826" width="9" style="201" customWidth="1"/>
    <col min="2827" max="2828" width="7.25" style="201" customWidth="1"/>
    <col min="2829" max="2829" width="14.75" style="201" customWidth="1"/>
    <col min="2830" max="2830" width="6.75" style="201" bestFit="1" customWidth="1"/>
    <col min="2831" max="2831" width="8.375" style="201" bestFit="1" customWidth="1"/>
    <col min="2832" max="2832" width="5.875" style="201" customWidth="1"/>
    <col min="2833" max="2833" width="12.25" style="201" bestFit="1" customWidth="1"/>
    <col min="2834" max="2834" width="8.875" style="201" customWidth="1"/>
    <col min="2835" max="2837" width="9" style="201"/>
    <col min="2838" max="2838" width="10.5" style="201" bestFit="1" customWidth="1"/>
    <col min="2839" max="3072" width="9" style="201"/>
    <col min="3073" max="3073" width="3.875" style="201" customWidth="1"/>
    <col min="3074" max="3074" width="2.125" style="201" customWidth="1"/>
    <col min="3075" max="3075" width="9" style="201"/>
    <col min="3076" max="3076" width="15.375" style="201" bestFit="1" customWidth="1"/>
    <col min="3077" max="3077" width="10.25" style="201" customWidth="1"/>
    <col min="3078" max="3079" width="15.125" style="201" customWidth="1"/>
    <col min="3080" max="3080" width="11.125" style="201" customWidth="1"/>
    <col min="3081" max="3081" width="8.625" style="201" customWidth="1"/>
    <col min="3082" max="3082" width="9" style="201" customWidth="1"/>
    <col min="3083" max="3084" width="7.25" style="201" customWidth="1"/>
    <col min="3085" max="3085" width="14.75" style="201" customWidth="1"/>
    <col min="3086" max="3086" width="6.75" style="201" bestFit="1" customWidth="1"/>
    <col min="3087" max="3087" width="8.375" style="201" bestFit="1" customWidth="1"/>
    <col min="3088" max="3088" width="5.875" style="201" customWidth="1"/>
    <col min="3089" max="3089" width="12.25" style="201" bestFit="1" customWidth="1"/>
    <col min="3090" max="3090" width="8.875" style="201" customWidth="1"/>
    <col min="3091" max="3093" width="9" style="201"/>
    <col min="3094" max="3094" width="10.5" style="201" bestFit="1" customWidth="1"/>
    <col min="3095" max="3328" width="9" style="201"/>
    <col min="3329" max="3329" width="3.875" style="201" customWidth="1"/>
    <col min="3330" max="3330" width="2.125" style="201" customWidth="1"/>
    <col min="3331" max="3331" width="9" style="201"/>
    <col min="3332" max="3332" width="15.375" style="201" bestFit="1" customWidth="1"/>
    <col min="3333" max="3333" width="10.25" style="201" customWidth="1"/>
    <col min="3334" max="3335" width="15.125" style="201" customWidth="1"/>
    <col min="3336" max="3336" width="11.125" style="201" customWidth="1"/>
    <col min="3337" max="3337" width="8.625" style="201" customWidth="1"/>
    <col min="3338" max="3338" width="9" style="201" customWidth="1"/>
    <col min="3339" max="3340" width="7.25" style="201" customWidth="1"/>
    <col min="3341" max="3341" width="14.75" style="201" customWidth="1"/>
    <col min="3342" max="3342" width="6.75" style="201" bestFit="1" customWidth="1"/>
    <col min="3343" max="3343" width="8.375" style="201" bestFit="1" customWidth="1"/>
    <col min="3344" max="3344" width="5.875" style="201" customWidth="1"/>
    <col min="3345" max="3345" width="12.25" style="201" bestFit="1" customWidth="1"/>
    <col min="3346" max="3346" width="8.875" style="201" customWidth="1"/>
    <col min="3347" max="3349" width="9" style="201"/>
    <col min="3350" max="3350" width="10.5" style="201" bestFit="1" customWidth="1"/>
    <col min="3351" max="3584" width="9" style="201"/>
    <col min="3585" max="3585" width="3.875" style="201" customWidth="1"/>
    <col min="3586" max="3586" width="2.125" style="201" customWidth="1"/>
    <col min="3587" max="3587" width="9" style="201"/>
    <col min="3588" max="3588" width="15.375" style="201" bestFit="1" customWidth="1"/>
    <col min="3589" max="3589" width="10.25" style="201" customWidth="1"/>
    <col min="3590" max="3591" width="15.125" style="201" customWidth="1"/>
    <col min="3592" max="3592" width="11.125" style="201" customWidth="1"/>
    <col min="3593" max="3593" width="8.625" style="201" customWidth="1"/>
    <col min="3594" max="3594" width="9" style="201" customWidth="1"/>
    <col min="3595" max="3596" width="7.25" style="201" customWidth="1"/>
    <col min="3597" max="3597" width="14.75" style="201" customWidth="1"/>
    <col min="3598" max="3598" width="6.75" style="201" bestFit="1" customWidth="1"/>
    <col min="3599" max="3599" width="8.375" style="201" bestFit="1" customWidth="1"/>
    <col min="3600" max="3600" width="5.875" style="201" customWidth="1"/>
    <col min="3601" max="3601" width="12.25" style="201" bestFit="1" customWidth="1"/>
    <col min="3602" max="3602" width="8.875" style="201" customWidth="1"/>
    <col min="3603" max="3605" width="9" style="201"/>
    <col min="3606" max="3606" width="10.5" style="201" bestFit="1" customWidth="1"/>
    <col min="3607" max="3840" width="9" style="201"/>
    <col min="3841" max="3841" width="3.875" style="201" customWidth="1"/>
    <col min="3842" max="3842" width="2.125" style="201" customWidth="1"/>
    <col min="3843" max="3843" width="9" style="201"/>
    <col min="3844" max="3844" width="15.375" style="201" bestFit="1" customWidth="1"/>
    <col min="3845" max="3845" width="10.25" style="201" customWidth="1"/>
    <col min="3846" max="3847" width="15.125" style="201" customWidth="1"/>
    <col min="3848" max="3848" width="11.125" style="201" customWidth="1"/>
    <col min="3849" max="3849" width="8.625" style="201" customWidth="1"/>
    <col min="3850" max="3850" width="9" style="201" customWidth="1"/>
    <col min="3851" max="3852" width="7.25" style="201" customWidth="1"/>
    <col min="3853" max="3853" width="14.75" style="201" customWidth="1"/>
    <col min="3854" max="3854" width="6.75" style="201" bestFit="1" customWidth="1"/>
    <col min="3855" max="3855" width="8.375" style="201" bestFit="1" customWidth="1"/>
    <col min="3856" max="3856" width="5.875" style="201" customWidth="1"/>
    <col min="3857" max="3857" width="12.25" style="201" bestFit="1" customWidth="1"/>
    <col min="3858" max="3858" width="8.875" style="201" customWidth="1"/>
    <col min="3859" max="3861" width="9" style="201"/>
    <col min="3862" max="3862" width="10.5" style="201" bestFit="1" customWidth="1"/>
    <col min="3863" max="4096" width="9" style="201"/>
    <col min="4097" max="4097" width="3.875" style="201" customWidth="1"/>
    <col min="4098" max="4098" width="2.125" style="201" customWidth="1"/>
    <col min="4099" max="4099" width="9" style="201"/>
    <col min="4100" max="4100" width="15.375" style="201" bestFit="1" customWidth="1"/>
    <col min="4101" max="4101" width="10.25" style="201" customWidth="1"/>
    <col min="4102" max="4103" width="15.125" style="201" customWidth="1"/>
    <col min="4104" max="4104" width="11.125" style="201" customWidth="1"/>
    <col min="4105" max="4105" width="8.625" style="201" customWidth="1"/>
    <col min="4106" max="4106" width="9" style="201" customWidth="1"/>
    <col min="4107" max="4108" width="7.25" style="201" customWidth="1"/>
    <col min="4109" max="4109" width="14.75" style="201" customWidth="1"/>
    <col min="4110" max="4110" width="6.75" style="201" bestFit="1" customWidth="1"/>
    <col min="4111" max="4111" width="8.375" style="201" bestFit="1" customWidth="1"/>
    <col min="4112" max="4112" width="5.875" style="201" customWidth="1"/>
    <col min="4113" max="4113" width="12.25" style="201" bestFit="1" customWidth="1"/>
    <col min="4114" max="4114" width="8.875" style="201" customWidth="1"/>
    <col min="4115" max="4117" width="9" style="201"/>
    <col min="4118" max="4118" width="10.5" style="201" bestFit="1" customWidth="1"/>
    <col min="4119" max="4352" width="9" style="201"/>
    <col min="4353" max="4353" width="3.875" style="201" customWidth="1"/>
    <col min="4354" max="4354" width="2.125" style="201" customWidth="1"/>
    <col min="4355" max="4355" width="9" style="201"/>
    <col min="4356" max="4356" width="15.375" style="201" bestFit="1" customWidth="1"/>
    <col min="4357" max="4357" width="10.25" style="201" customWidth="1"/>
    <col min="4358" max="4359" width="15.125" style="201" customWidth="1"/>
    <col min="4360" max="4360" width="11.125" style="201" customWidth="1"/>
    <col min="4361" max="4361" width="8.625" style="201" customWidth="1"/>
    <col min="4362" max="4362" width="9" style="201" customWidth="1"/>
    <col min="4363" max="4364" width="7.25" style="201" customWidth="1"/>
    <col min="4365" max="4365" width="14.75" style="201" customWidth="1"/>
    <col min="4366" max="4366" width="6.75" style="201" bestFit="1" customWidth="1"/>
    <col min="4367" max="4367" width="8.375" style="201" bestFit="1" customWidth="1"/>
    <col min="4368" max="4368" width="5.875" style="201" customWidth="1"/>
    <col min="4369" max="4369" width="12.25" style="201" bestFit="1" customWidth="1"/>
    <col min="4370" max="4370" width="8.875" style="201" customWidth="1"/>
    <col min="4371" max="4373" width="9" style="201"/>
    <col min="4374" max="4374" width="10.5" style="201" bestFit="1" customWidth="1"/>
    <col min="4375" max="4608" width="9" style="201"/>
    <col min="4609" max="4609" width="3.875" style="201" customWidth="1"/>
    <col min="4610" max="4610" width="2.125" style="201" customWidth="1"/>
    <col min="4611" max="4611" width="9" style="201"/>
    <col min="4612" max="4612" width="15.375" style="201" bestFit="1" customWidth="1"/>
    <col min="4613" max="4613" width="10.25" style="201" customWidth="1"/>
    <col min="4614" max="4615" width="15.125" style="201" customWidth="1"/>
    <col min="4616" max="4616" width="11.125" style="201" customWidth="1"/>
    <col min="4617" max="4617" width="8.625" style="201" customWidth="1"/>
    <col min="4618" max="4618" width="9" style="201" customWidth="1"/>
    <col min="4619" max="4620" width="7.25" style="201" customWidth="1"/>
    <col min="4621" max="4621" width="14.75" style="201" customWidth="1"/>
    <col min="4622" max="4622" width="6.75" style="201" bestFit="1" customWidth="1"/>
    <col min="4623" max="4623" width="8.375" style="201" bestFit="1" customWidth="1"/>
    <col min="4624" max="4624" width="5.875" style="201" customWidth="1"/>
    <col min="4625" max="4625" width="12.25" style="201" bestFit="1" customWidth="1"/>
    <col min="4626" max="4626" width="8.875" style="201" customWidth="1"/>
    <col min="4627" max="4629" width="9" style="201"/>
    <col min="4630" max="4630" width="10.5" style="201" bestFit="1" customWidth="1"/>
    <col min="4631" max="4864" width="9" style="201"/>
    <col min="4865" max="4865" width="3.875" style="201" customWidth="1"/>
    <col min="4866" max="4866" width="2.125" style="201" customWidth="1"/>
    <col min="4867" max="4867" width="9" style="201"/>
    <col min="4868" max="4868" width="15.375" style="201" bestFit="1" customWidth="1"/>
    <col min="4869" max="4869" width="10.25" style="201" customWidth="1"/>
    <col min="4870" max="4871" width="15.125" style="201" customWidth="1"/>
    <col min="4872" max="4872" width="11.125" style="201" customWidth="1"/>
    <col min="4873" max="4873" width="8.625" style="201" customWidth="1"/>
    <col min="4874" max="4874" width="9" style="201" customWidth="1"/>
    <col min="4875" max="4876" width="7.25" style="201" customWidth="1"/>
    <col min="4877" max="4877" width="14.75" style="201" customWidth="1"/>
    <col min="4878" max="4878" width="6.75" style="201" bestFit="1" customWidth="1"/>
    <col min="4879" max="4879" width="8.375" style="201" bestFit="1" customWidth="1"/>
    <col min="4880" max="4880" width="5.875" style="201" customWidth="1"/>
    <col min="4881" max="4881" width="12.25" style="201" bestFit="1" customWidth="1"/>
    <col min="4882" max="4882" width="8.875" style="201" customWidth="1"/>
    <col min="4883" max="4885" width="9" style="201"/>
    <col min="4886" max="4886" width="10.5" style="201" bestFit="1" customWidth="1"/>
    <col min="4887" max="5120" width="9" style="201"/>
    <col min="5121" max="5121" width="3.875" style="201" customWidth="1"/>
    <col min="5122" max="5122" width="2.125" style="201" customWidth="1"/>
    <col min="5123" max="5123" width="9" style="201"/>
    <col min="5124" max="5124" width="15.375" style="201" bestFit="1" customWidth="1"/>
    <col min="5125" max="5125" width="10.25" style="201" customWidth="1"/>
    <col min="5126" max="5127" width="15.125" style="201" customWidth="1"/>
    <col min="5128" max="5128" width="11.125" style="201" customWidth="1"/>
    <col min="5129" max="5129" width="8.625" style="201" customWidth="1"/>
    <col min="5130" max="5130" width="9" style="201" customWidth="1"/>
    <col min="5131" max="5132" width="7.25" style="201" customWidth="1"/>
    <col min="5133" max="5133" width="14.75" style="201" customWidth="1"/>
    <col min="5134" max="5134" width="6.75" style="201" bestFit="1" customWidth="1"/>
    <col min="5135" max="5135" width="8.375" style="201" bestFit="1" customWidth="1"/>
    <col min="5136" max="5136" width="5.875" style="201" customWidth="1"/>
    <col min="5137" max="5137" width="12.25" style="201" bestFit="1" customWidth="1"/>
    <col min="5138" max="5138" width="8.875" style="201" customWidth="1"/>
    <col min="5139" max="5141" width="9" style="201"/>
    <col min="5142" max="5142" width="10.5" style="201" bestFit="1" customWidth="1"/>
    <col min="5143" max="5376" width="9" style="201"/>
    <col min="5377" max="5377" width="3.875" style="201" customWidth="1"/>
    <col min="5378" max="5378" width="2.125" style="201" customWidth="1"/>
    <col min="5379" max="5379" width="9" style="201"/>
    <col min="5380" max="5380" width="15.375" style="201" bestFit="1" customWidth="1"/>
    <col min="5381" max="5381" width="10.25" style="201" customWidth="1"/>
    <col min="5382" max="5383" width="15.125" style="201" customWidth="1"/>
    <col min="5384" max="5384" width="11.125" style="201" customWidth="1"/>
    <col min="5385" max="5385" width="8.625" style="201" customWidth="1"/>
    <col min="5386" max="5386" width="9" style="201" customWidth="1"/>
    <col min="5387" max="5388" width="7.25" style="201" customWidth="1"/>
    <col min="5389" max="5389" width="14.75" style="201" customWidth="1"/>
    <col min="5390" max="5390" width="6.75" style="201" bestFit="1" customWidth="1"/>
    <col min="5391" max="5391" width="8.375" style="201" bestFit="1" customWidth="1"/>
    <col min="5392" max="5392" width="5.875" style="201" customWidth="1"/>
    <col min="5393" max="5393" width="12.25" style="201" bestFit="1" customWidth="1"/>
    <col min="5394" max="5394" width="8.875" style="201" customWidth="1"/>
    <col min="5395" max="5397" width="9" style="201"/>
    <col min="5398" max="5398" width="10.5" style="201" bestFit="1" customWidth="1"/>
    <col min="5399" max="5632" width="9" style="201"/>
    <col min="5633" max="5633" width="3.875" style="201" customWidth="1"/>
    <col min="5634" max="5634" width="2.125" style="201" customWidth="1"/>
    <col min="5635" max="5635" width="9" style="201"/>
    <col min="5636" max="5636" width="15.375" style="201" bestFit="1" customWidth="1"/>
    <col min="5637" max="5637" width="10.25" style="201" customWidth="1"/>
    <col min="5638" max="5639" width="15.125" style="201" customWidth="1"/>
    <col min="5640" max="5640" width="11.125" style="201" customWidth="1"/>
    <col min="5641" max="5641" width="8.625" style="201" customWidth="1"/>
    <col min="5642" max="5642" width="9" style="201" customWidth="1"/>
    <col min="5643" max="5644" width="7.25" style="201" customWidth="1"/>
    <col min="5645" max="5645" width="14.75" style="201" customWidth="1"/>
    <col min="5646" max="5646" width="6.75" style="201" bestFit="1" customWidth="1"/>
    <col min="5647" max="5647" width="8.375" style="201" bestFit="1" customWidth="1"/>
    <col min="5648" max="5648" width="5.875" style="201" customWidth="1"/>
    <col min="5649" max="5649" width="12.25" style="201" bestFit="1" customWidth="1"/>
    <col min="5650" max="5650" width="8.875" style="201" customWidth="1"/>
    <col min="5651" max="5653" width="9" style="201"/>
    <col min="5654" max="5654" width="10.5" style="201" bestFit="1" customWidth="1"/>
    <col min="5655" max="5888" width="9" style="201"/>
    <col min="5889" max="5889" width="3.875" style="201" customWidth="1"/>
    <col min="5890" max="5890" width="2.125" style="201" customWidth="1"/>
    <col min="5891" max="5891" width="9" style="201"/>
    <col min="5892" max="5892" width="15.375" style="201" bestFit="1" customWidth="1"/>
    <col min="5893" max="5893" width="10.25" style="201" customWidth="1"/>
    <col min="5894" max="5895" width="15.125" style="201" customWidth="1"/>
    <col min="5896" max="5896" width="11.125" style="201" customWidth="1"/>
    <col min="5897" max="5897" width="8.625" style="201" customWidth="1"/>
    <col min="5898" max="5898" width="9" style="201" customWidth="1"/>
    <col min="5899" max="5900" width="7.25" style="201" customWidth="1"/>
    <col min="5901" max="5901" width="14.75" style="201" customWidth="1"/>
    <col min="5902" max="5902" width="6.75" style="201" bestFit="1" customWidth="1"/>
    <col min="5903" max="5903" width="8.375" style="201" bestFit="1" customWidth="1"/>
    <col min="5904" max="5904" width="5.875" style="201" customWidth="1"/>
    <col min="5905" max="5905" width="12.25" style="201" bestFit="1" customWidth="1"/>
    <col min="5906" max="5906" width="8.875" style="201" customWidth="1"/>
    <col min="5907" max="5909" width="9" style="201"/>
    <col min="5910" max="5910" width="10.5" style="201" bestFit="1" customWidth="1"/>
    <col min="5911" max="6144" width="9" style="201"/>
    <col min="6145" max="6145" width="3.875" style="201" customWidth="1"/>
    <col min="6146" max="6146" width="2.125" style="201" customWidth="1"/>
    <col min="6147" max="6147" width="9" style="201"/>
    <col min="6148" max="6148" width="15.375" style="201" bestFit="1" customWidth="1"/>
    <col min="6149" max="6149" width="10.25" style="201" customWidth="1"/>
    <col min="6150" max="6151" width="15.125" style="201" customWidth="1"/>
    <col min="6152" max="6152" width="11.125" style="201" customWidth="1"/>
    <col min="6153" max="6153" width="8.625" style="201" customWidth="1"/>
    <col min="6154" max="6154" width="9" style="201" customWidth="1"/>
    <col min="6155" max="6156" width="7.25" style="201" customWidth="1"/>
    <col min="6157" max="6157" width="14.75" style="201" customWidth="1"/>
    <col min="6158" max="6158" width="6.75" style="201" bestFit="1" customWidth="1"/>
    <col min="6159" max="6159" width="8.375" style="201" bestFit="1" customWidth="1"/>
    <col min="6160" max="6160" width="5.875" style="201" customWidth="1"/>
    <col min="6161" max="6161" width="12.25" style="201" bestFit="1" customWidth="1"/>
    <col min="6162" max="6162" width="8.875" style="201" customWidth="1"/>
    <col min="6163" max="6165" width="9" style="201"/>
    <col min="6166" max="6166" width="10.5" style="201" bestFit="1" customWidth="1"/>
    <col min="6167" max="6400" width="9" style="201"/>
    <col min="6401" max="6401" width="3.875" style="201" customWidth="1"/>
    <col min="6402" max="6402" width="2.125" style="201" customWidth="1"/>
    <col min="6403" max="6403" width="9" style="201"/>
    <col min="6404" max="6404" width="15.375" style="201" bestFit="1" customWidth="1"/>
    <col min="6405" max="6405" width="10.25" style="201" customWidth="1"/>
    <col min="6406" max="6407" width="15.125" style="201" customWidth="1"/>
    <col min="6408" max="6408" width="11.125" style="201" customWidth="1"/>
    <col min="6409" max="6409" width="8.625" style="201" customWidth="1"/>
    <col min="6410" max="6410" width="9" style="201" customWidth="1"/>
    <col min="6411" max="6412" width="7.25" style="201" customWidth="1"/>
    <col min="6413" max="6413" width="14.75" style="201" customWidth="1"/>
    <col min="6414" max="6414" width="6.75" style="201" bestFit="1" customWidth="1"/>
    <col min="6415" max="6415" width="8.375" style="201" bestFit="1" customWidth="1"/>
    <col min="6416" max="6416" width="5.875" style="201" customWidth="1"/>
    <col min="6417" max="6417" width="12.25" style="201" bestFit="1" customWidth="1"/>
    <col min="6418" max="6418" width="8.875" style="201" customWidth="1"/>
    <col min="6419" max="6421" width="9" style="201"/>
    <col min="6422" max="6422" width="10.5" style="201" bestFit="1" customWidth="1"/>
    <col min="6423" max="6656" width="9" style="201"/>
    <col min="6657" max="6657" width="3.875" style="201" customWidth="1"/>
    <col min="6658" max="6658" width="2.125" style="201" customWidth="1"/>
    <col min="6659" max="6659" width="9" style="201"/>
    <col min="6660" max="6660" width="15.375" style="201" bestFit="1" customWidth="1"/>
    <col min="6661" max="6661" width="10.25" style="201" customWidth="1"/>
    <col min="6662" max="6663" width="15.125" style="201" customWidth="1"/>
    <col min="6664" max="6664" width="11.125" style="201" customWidth="1"/>
    <col min="6665" max="6665" width="8.625" style="201" customWidth="1"/>
    <col min="6666" max="6666" width="9" style="201" customWidth="1"/>
    <col min="6667" max="6668" width="7.25" style="201" customWidth="1"/>
    <col min="6669" max="6669" width="14.75" style="201" customWidth="1"/>
    <col min="6670" max="6670" width="6.75" style="201" bestFit="1" customWidth="1"/>
    <col min="6671" max="6671" width="8.375" style="201" bestFit="1" customWidth="1"/>
    <col min="6672" max="6672" width="5.875" style="201" customWidth="1"/>
    <col min="6673" max="6673" width="12.25" style="201" bestFit="1" customWidth="1"/>
    <col min="6674" max="6674" width="8.875" style="201" customWidth="1"/>
    <col min="6675" max="6677" width="9" style="201"/>
    <col min="6678" max="6678" width="10.5" style="201" bestFit="1" customWidth="1"/>
    <col min="6679" max="6912" width="9" style="201"/>
    <col min="6913" max="6913" width="3.875" style="201" customWidth="1"/>
    <col min="6914" max="6914" width="2.125" style="201" customWidth="1"/>
    <col min="6915" max="6915" width="9" style="201"/>
    <col min="6916" max="6916" width="15.375" style="201" bestFit="1" customWidth="1"/>
    <col min="6917" max="6917" width="10.25" style="201" customWidth="1"/>
    <col min="6918" max="6919" width="15.125" style="201" customWidth="1"/>
    <col min="6920" max="6920" width="11.125" style="201" customWidth="1"/>
    <col min="6921" max="6921" width="8.625" style="201" customWidth="1"/>
    <col min="6922" max="6922" width="9" style="201" customWidth="1"/>
    <col min="6923" max="6924" width="7.25" style="201" customWidth="1"/>
    <col min="6925" max="6925" width="14.75" style="201" customWidth="1"/>
    <col min="6926" max="6926" width="6.75" style="201" bestFit="1" customWidth="1"/>
    <col min="6927" max="6927" width="8.375" style="201" bestFit="1" customWidth="1"/>
    <col min="6928" max="6928" width="5.875" style="201" customWidth="1"/>
    <col min="6929" max="6929" width="12.25" style="201" bestFit="1" customWidth="1"/>
    <col min="6930" max="6930" width="8.875" style="201" customWidth="1"/>
    <col min="6931" max="6933" width="9" style="201"/>
    <col min="6934" max="6934" width="10.5" style="201" bestFit="1" customWidth="1"/>
    <col min="6935" max="7168" width="9" style="201"/>
    <col min="7169" max="7169" width="3.875" style="201" customWidth="1"/>
    <col min="7170" max="7170" width="2.125" style="201" customWidth="1"/>
    <col min="7171" max="7171" width="9" style="201"/>
    <col min="7172" max="7172" width="15.375" style="201" bestFit="1" customWidth="1"/>
    <col min="7173" max="7173" width="10.25" style="201" customWidth="1"/>
    <col min="7174" max="7175" width="15.125" style="201" customWidth="1"/>
    <col min="7176" max="7176" width="11.125" style="201" customWidth="1"/>
    <col min="7177" max="7177" width="8.625" style="201" customWidth="1"/>
    <col min="7178" max="7178" width="9" style="201" customWidth="1"/>
    <col min="7179" max="7180" width="7.25" style="201" customWidth="1"/>
    <col min="7181" max="7181" width="14.75" style="201" customWidth="1"/>
    <col min="7182" max="7182" width="6.75" style="201" bestFit="1" customWidth="1"/>
    <col min="7183" max="7183" width="8.375" style="201" bestFit="1" customWidth="1"/>
    <col min="7184" max="7184" width="5.875" style="201" customWidth="1"/>
    <col min="7185" max="7185" width="12.25" style="201" bestFit="1" customWidth="1"/>
    <col min="7186" max="7186" width="8.875" style="201" customWidth="1"/>
    <col min="7187" max="7189" width="9" style="201"/>
    <col min="7190" max="7190" width="10.5" style="201" bestFit="1" customWidth="1"/>
    <col min="7191" max="7424" width="9" style="201"/>
    <col min="7425" max="7425" width="3.875" style="201" customWidth="1"/>
    <col min="7426" max="7426" width="2.125" style="201" customWidth="1"/>
    <col min="7427" max="7427" width="9" style="201"/>
    <col min="7428" max="7428" width="15.375" style="201" bestFit="1" customWidth="1"/>
    <col min="7429" max="7429" width="10.25" style="201" customWidth="1"/>
    <col min="7430" max="7431" width="15.125" style="201" customWidth="1"/>
    <col min="7432" max="7432" width="11.125" style="201" customWidth="1"/>
    <col min="7433" max="7433" width="8.625" style="201" customWidth="1"/>
    <col min="7434" max="7434" width="9" style="201" customWidth="1"/>
    <col min="7435" max="7436" width="7.25" style="201" customWidth="1"/>
    <col min="7437" max="7437" width="14.75" style="201" customWidth="1"/>
    <col min="7438" max="7438" width="6.75" style="201" bestFit="1" customWidth="1"/>
    <col min="7439" max="7439" width="8.375" style="201" bestFit="1" customWidth="1"/>
    <col min="7440" max="7440" width="5.875" style="201" customWidth="1"/>
    <col min="7441" max="7441" width="12.25" style="201" bestFit="1" customWidth="1"/>
    <col min="7442" max="7442" width="8.875" style="201" customWidth="1"/>
    <col min="7443" max="7445" width="9" style="201"/>
    <col min="7446" max="7446" width="10.5" style="201" bestFit="1" customWidth="1"/>
    <col min="7447" max="7680" width="9" style="201"/>
    <col min="7681" max="7681" width="3.875" style="201" customWidth="1"/>
    <col min="7682" max="7682" width="2.125" style="201" customWidth="1"/>
    <col min="7683" max="7683" width="9" style="201"/>
    <col min="7684" max="7684" width="15.375" style="201" bestFit="1" customWidth="1"/>
    <col min="7685" max="7685" width="10.25" style="201" customWidth="1"/>
    <col min="7686" max="7687" width="15.125" style="201" customWidth="1"/>
    <col min="7688" max="7688" width="11.125" style="201" customWidth="1"/>
    <col min="7689" max="7689" width="8.625" style="201" customWidth="1"/>
    <col min="7690" max="7690" width="9" style="201" customWidth="1"/>
    <col min="7691" max="7692" width="7.25" style="201" customWidth="1"/>
    <col min="7693" max="7693" width="14.75" style="201" customWidth="1"/>
    <col min="7694" max="7694" width="6.75" style="201" bestFit="1" customWidth="1"/>
    <col min="7695" max="7695" width="8.375" style="201" bestFit="1" customWidth="1"/>
    <col min="7696" max="7696" width="5.875" style="201" customWidth="1"/>
    <col min="7697" max="7697" width="12.25" style="201" bestFit="1" customWidth="1"/>
    <col min="7698" max="7698" width="8.875" style="201" customWidth="1"/>
    <col min="7699" max="7701" width="9" style="201"/>
    <col min="7702" max="7702" width="10.5" style="201" bestFit="1" customWidth="1"/>
    <col min="7703" max="7936" width="9" style="201"/>
    <col min="7937" max="7937" width="3.875" style="201" customWidth="1"/>
    <col min="7938" max="7938" width="2.125" style="201" customWidth="1"/>
    <col min="7939" max="7939" width="9" style="201"/>
    <col min="7940" max="7940" width="15.375" style="201" bestFit="1" customWidth="1"/>
    <col min="7941" max="7941" width="10.25" style="201" customWidth="1"/>
    <col min="7942" max="7943" width="15.125" style="201" customWidth="1"/>
    <col min="7944" max="7944" width="11.125" style="201" customWidth="1"/>
    <col min="7945" max="7945" width="8.625" style="201" customWidth="1"/>
    <col min="7946" max="7946" width="9" style="201" customWidth="1"/>
    <col min="7947" max="7948" width="7.25" style="201" customWidth="1"/>
    <col min="7949" max="7949" width="14.75" style="201" customWidth="1"/>
    <col min="7950" max="7950" width="6.75" style="201" bestFit="1" customWidth="1"/>
    <col min="7951" max="7951" width="8.375" style="201" bestFit="1" customWidth="1"/>
    <col min="7952" max="7952" width="5.875" style="201" customWidth="1"/>
    <col min="7953" max="7953" width="12.25" style="201" bestFit="1" customWidth="1"/>
    <col min="7954" max="7954" width="8.875" style="201" customWidth="1"/>
    <col min="7955" max="7957" width="9" style="201"/>
    <col min="7958" max="7958" width="10.5" style="201" bestFit="1" customWidth="1"/>
    <col min="7959" max="8192" width="9" style="201"/>
    <col min="8193" max="8193" width="3.875" style="201" customWidth="1"/>
    <col min="8194" max="8194" width="2.125" style="201" customWidth="1"/>
    <col min="8195" max="8195" width="9" style="201"/>
    <col min="8196" max="8196" width="15.375" style="201" bestFit="1" customWidth="1"/>
    <col min="8197" max="8197" width="10.25" style="201" customWidth="1"/>
    <col min="8198" max="8199" width="15.125" style="201" customWidth="1"/>
    <col min="8200" max="8200" width="11.125" style="201" customWidth="1"/>
    <col min="8201" max="8201" width="8.625" style="201" customWidth="1"/>
    <col min="8202" max="8202" width="9" style="201" customWidth="1"/>
    <col min="8203" max="8204" width="7.25" style="201" customWidth="1"/>
    <col min="8205" max="8205" width="14.75" style="201" customWidth="1"/>
    <col min="8206" max="8206" width="6.75" style="201" bestFit="1" customWidth="1"/>
    <col min="8207" max="8207" width="8.375" style="201" bestFit="1" customWidth="1"/>
    <col min="8208" max="8208" width="5.875" style="201" customWidth="1"/>
    <col min="8209" max="8209" width="12.25" style="201" bestFit="1" customWidth="1"/>
    <col min="8210" max="8210" width="8.875" style="201" customWidth="1"/>
    <col min="8211" max="8213" width="9" style="201"/>
    <col min="8214" max="8214" width="10.5" style="201" bestFit="1" customWidth="1"/>
    <col min="8215" max="8448" width="9" style="201"/>
    <col min="8449" max="8449" width="3.875" style="201" customWidth="1"/>
    <col min="8450" max="8450" width="2.125" style="201" customWidth="1"/>
    <col min="8451" max="8451" width="9" style="201"/>
    <col min="8452" max="8452" width="15.375" style="201" bestFit="1" customWidth="1"/>
    <col min="8453" max="8453" width="10.25" style="201" customWidth="1"/>
    <col min="8454" max="8455" width="15.125" style="201" customWidth="1"/>
    <col min="8456" max="8456" width="11.125" style="201" customWidth="1"/>
    <col min="8457" max="8457" width="8.625" style="201" customWidth="1"/>
    <col min="8458" max="8458" width="9" style="201" customWidth="1"/>
    <col min="8459" max="8460" width="7.25" style="201" customWidth="1"/>
    <col min="8461" max="8461" width="14.75" style="201" customWidth="1"/>
    <col min="8462" max="8462" width="6.75" style="201" bestFit="1" customWidth="1"/>
    <col min="8463" max="8463" width="8.375" style="201" bestFit="1" customWidth="1"/>
    <col min="8464" max="8464" width="5.875" style="201" customWidth="1"/>
    <col min="8465" max="8465" width="12.25" style="201" bestFit="1" customWidth="1"/>
    <col min="8466" max="8466" width="8.875" style="201" customWidth="1"/>
    <col min="8467" max="8469" width="9" style="201"/>
    <col min="8470" max="8470" width="10.5" style="201" bestFit="1" customWidth="1"/>
    <col min="8471" max="8704" width="9" style="201"/>
    <col min="8705" max="8705" width="3.875" style="201" customWidth="1"/>
    <col min="8706" max="8706" width="2.125" style="201" customWidth="1"/>
    <col min="8707" max="8707" width="9" style="201"/>
    <col min="8708" max="8708" width="15.375" style="201" bestFit="1" customWidth="1"/>
    <col min="8709" max="8709" width="10.25" style="201" customWidth="1"/>
    <col min="8710" max="8711" width="15.125" style="201" customWidth="1"/>
    <col min="8712" max="8712" width="11.125" style="201" customWidth="1"/>
    <col min="8713" max="8713" width="8.625" style="201" customWidth="1"/>
    <col min="8714" max="8714" width="9" style="201" customWidth="1"/>
    <col min="8715" max="8716" width="7.25" style="201" customWidth="1"/>
    <col min="8717" max="8717" width="14.75" style="201" customWidth="1"/>
    <col min="8718" max="8718" width="6.75" style="201" bestFit="1" customWidth="1"/>
    <col min="8719" max="8719" width="8.375" style="201" bestFit="1" customWidth="1"/>
    <col min="8720" max="8720" width="5.875" style="201" customWidth="1"/>
    <col min="8721" max="8721" width="12.25" style="201" bestFit="1" customWidth="1"/>
    <col min="8722" max="8722" width="8.875" style="201" customWidth="1"/>
    <col min="8723" max="8725" width="9" style="201"/>
    <col min="8726" max="8726" width="10.5" style="201" bestFit="1" customWidth="1"/>
    <col min="8727" max="8960" width="9" style="201"/>
    <col min="8961" max="8961" width="3.875" style="201" customWidth="1"/>
    <col min="8962" max="8962" width="2.125" style="201" customWidth="1"/>
    <col min="8963" max="8963" width="9" style="201"/>
    <col min="8964" max="8964" width="15.375" style="201" bestFit="1" customWidth="1"/>
    <col min="8965" max="8965" width="10.25" style="201" customWidth="1"/>
    <col min="8966" max="8967" width="15.125" style="201" customWidth="1"/>
    <col min="8968" max="8968" width="11.125" style="201" customWidth="1"/>
    <col min="8969" max="8969" width="8.625" style="201" customWidth="1"/>
    <col min="8970" max="8970" width="9" style="201" customWidth="1"/>
    <col min="8971" max="8972" width="7.25" style="201" customWidth="1"/>
    <col min="8973" max="8973" width="14.75" style="201" customWidth="1"/>
    <col min="8974" max="8974" width="6.75" style="201" bestFit="1" customWidth="1"/>
    <col min="8975" max="8975" width="8.375" style="201" bestFit="1" customWidth="1"/>
    <col min="8976" max="8976" width="5.875" style="201" customWidth="1"/>
    <col min="8977" max="8977" width="12.25" style="201" bestFit="1" customWidth="1"/>
    <col min="8978" max="8978" width="8.875" style="201" customWidth="1"/>
    <col min="8979" max="8981" width="9" style="201"/>
    <col min="8982" max="8982" width="10.5" style="201" bestFit="1" customWidth="1"/>
    <col min="8983" max="9216" width="9" style="201"/>
    <col min="9217" max="9217" width="3.875" style="201" customWidth="1"/>
    <col min="9218" max="9218" width="2.125" style="201" customWidth="1"/>
    <col min="9219" max="9219" width="9" style="201"/>
    <col min="9220" max="9220" width="15.375" style="201" bestFit="1" customWidth="1"/>
    <col min="9221" max="9221" width="10.25" style="201" customWidth="1"/>
    <col min="9222" max="9223" width="15.125" style="201" customWidth="1"/>
    <col min="9224" max="9224" width="11.125" style="201" customWidth="1"/>
    <col min="9225" max="9225" width="8.625" style="201" customWidth="1"/>
    <col min="9226" max="9226" width="9" style="201" customWidth="1"/>
    <col min="9227" max="9228" width="7.25" style="201" customWidth="1"/>
    <col min="9229" max="9229" width="14.75" style="201" customWidth="1"/>
    <col min="9230" max="9230" width="6.75" style="201" bestFit="1" customWidth="1"/>
    <col min="9231" max="9231" width="8.375" style="201" bestFit="1" customWidth="1"/>
    <col min="9232" max="9232" width="5.875" style="201" customWidth="1"/>
    <col min="9233" max="9233" width="12.25" style="201" bestFit="1" customWidth="1"/>
    <col min="9234" max="9234" width="8.875" style="201" customWidth="1"/>
    <col min="9235" max="9237" width="9" style="201"/>
    <col min="9238" max="9238" width="10.5" style="201" bestFit="1" customWidth="1"/>
    <col min="9239" max="9472" width="9" style="201"/>
    <col min="9473" max="9473" width="3.875" style="201" customWidth="1"/>
    <col min="9474" max="9474" width="2.125" style="201" customWidth="1"/>
    <col min="9475" max="9475" width="9" style="201"/>
    <col min="9476" max="9476" width="15.375" style="201" bestFit="1" customWidth="1"/>
    <col min="9477" max="9477" width="10.25" style="201" customWidth="1"/>
    <col min="9478" max="9479" width="15.125" style="201" customWidth="1"/>
    <col min="9480" max="9480" width="11.125" style="201" customWidth="1"/>
    <col min="9481" max="9481" width="8.625" style="201" customWidth="1"/>
    <col min="9482" max="9482" width="9" style="201" customWidth="1"/>
    <col min="9483" max="9484" width="7.25" style="201" customWidth="1"/>
    <col min="9485" max="9485" width="14.75" style="201" customWidth="1"/>
    <col min="9486" max="9486" width="6.75" style="201" bestFit="1" customWidth="1"/>
    <col min="9487" max="9487" width="8.375" style="201" bestFit="1" customWidth="1"/>
    <col min="9488" max="9488" width="5.875" style="201" customWidth="1"/>
    <col min="9489" max="9489" width="12.25" style="201" bestFit="1" customWidth="1"/>
    <col min="9490" max="9490" width="8.875" style="201" customWidth="1"/>
    <col min="9491" max="9493" width="9" style="201"/>
    <col min="9494" max="9494" width="10.5" style="201" bestFit="1" customWidth="1"/>
    <col min="9495" max="9728" width="9" style="201"/>
    <col min="9729" max="9729" width="3.875" style="201" customWidth="1"/>
    <col min="9730" max="9730" width="2.125" style="201" customWidth="1"/>
    <col min="9731" max="9731" width="9" style="201"/>
    <col min="9732" max="9732" width="15.375" style="201" bestFit="1" customWidth="1"/>
    <col min="9733" max="9733" width="10.25" style="201" customWidth="1"/>
    <col min="9734" max="9735" width="15.125" style="201" customWidth="1"/>
    <col min="9736" max="9736" width="11.125" style="201" customWidth="1"/>
    <col min="9737" max="9737" width="8.625" style="201" customWidth="1"/>
    <col min="9738" max="9738" width="9" style="201" customWidth="1"/>
    <col min="9739" max="9740" width="7.25" style="201" customWidth="1"/>
    <col min="9741" max="9741" width="14.75" style="201" customWidth="1"/>
    <col min="9742" max="9742" width="6.75" style="201" bestFit="1" customWidth="1"/>
    <col min="9743" max="9743" width="8.375" style="201" bestFit="1" customWidth="1"/>
    <col min="9744" max="9744" width="5.875" style="201" customWidth="1"/>
    <col min="9745" max="9745" width="12.25" style="201" bestFit="1" customWidth="1"/>
    <col min="9746" max="9746" width="8.875" style="201" customWidth="1"/>
    <col min="9747" max="9749" width="9" style="201"/>
    <col min="9750" max="9750" width="10.5" style="201" bestFit="1" customWidth="1"/>
    <col min="9751" max="9984" width="9" style="201"/>
    <col min="9985" max="9985" width="3.875" style="201" customWidth="1"/>
    <col min="9986" max="9986" width="2.125" style="201" customWidth="1"/>
    <col min="9987" max="9987" width="9" style="201"/>
    <col min="9988" max="9988" width="15.375" style="201" bestFit="1" customWidth="1"/>
    <col min="9989" max="9989" width="10.25" style="201" customWidth="1"/>
    <col min="9990" max="9991" width="15.125" style="201" customWidth="1"/>
    <col min="9992" max="9992" width="11.125" style="201" customWidth="1"/>
    <col min="9993" max="9993" width="8.625" style="201" customWidth="1"/>
    <col min="9994" max="9994" width="9" style="201" customWidth="1"/>
    <col min="9995" max="9996" width="7.25" style="201" customWidth="1"/>
    <col min="9997" max="9997" width="14.75" style="201" customWidth="1"/>
    <col min="9998" max="9998" width="6.75" style="201" bestFit="1" customWidth="1"/>
    <col min="9999" max="9999" width="8.375" style="201" bestFit="1" customWidth="1"/>
    <col min="10000" max="10000" width="5.875" style="201" customWidth="1"/>
    <col min="10001" max="10001" width="12.25" style="201" bestFit="1" customWidth="1"/>
    <col min="10002" max="10002" width="8.875" style="201" customWidth="1"/>
    <col min="10003" max="10005" width="9" style="201"/>
    <col min="10006" max="10006" width="10.5" style="201" bestFit="1" customWidth="1"/>
    <col min="10007" max="10240" width="9" style="201"/>
    <col min="10241" max="10241" width="3.875" style="201" customWidth="1"/>
    <col min="10242" max="10242" width="2.125" style="201" customWidth="1"/>
    <col min="10243" max="10243" width="9" style="201"/>
    <col min="10244" max="10244" width="15.375" style="201" bestFit="1" customWidth="1"/>
    <col min="10245" max="10245" width="10.25" style="201" customWidth="1"/>
    <col min="10246" max="10247" width="15.125" style="201" customWidth="1"/>
    <col min="10248" max="10248" width="11.125" style="201" customWidth="1"/>
    <col min="10249" max="10249" width="8.625" style="201" customWidth="1"/>
    <col min="10250" max="10250" width="9" style="201" customWidth="1"/>
    <col min="10251" max="10252" width="7.25" style="201" customWidth="1"/>
    <col min="10253" max="10253" width="14.75" style="201" customWidth="1"/>
    <col min="10254" max="10254" width="6.75" style="201" bestFit="1" customWidth="1"/>
    <col min="10255" max="10255" width="8.375" style="201" bestFit="1" customWidth="1"/>
    <col min="10256" max="10256" width="5.875" style="201" customWidth="1"/>
    <col min="10257" max="10257" width="12.25" style="201" bestFit="1" customWidth="1"/>
    <col min="10258" max="10258" width="8.875" style="201" customWidth="1"/>
    <col min="10259" max="10261" width="9" style="201"/>
    <col min="10262" max="10262" width="10.5" style="201" bestFit="1" customWidth="1"/>
    <col min="10263" max="10496" width="9" style="201"/>
    <col min="10497" max="10497" width="3.875" style="201" customWidth="1"/>
    <col min="10498" max="10498" width="2.125" style="201" customWidth="1"/>
    <col min="10499" max="10499" width="9" style="201"/>
    <col min="10500" max="10500" width="15.375" style="201" bestFit="1" customWidth="1"/>
    <col min="10501" max="10501" width="10.25" style="201" customWidth="1"/>
    <col min="10502" max="10503" width="15.125" style="201" customWidth="1"/>
    <col min="10504" max="10504" width="11.125" style="201" customWidth="1"/>
    <col min="10505" max="10505" width="8.625" style="201" customWidth="1"/>
    <col min="10506" max="10506" width="9" style="201" customWidth="1"/>
    <col min="10507" max="10508" width="7.25" style="201" customWidth="1"/>
    <col min="10509" max="10509" width="14.75" style="201" customWidth="1"/>
    <col min="10510" max="10510" width="6.75" style="201" bestFit="1" customWidth="1"/>
    <col min="10511" max="10511" width="8.375" style="201" bestFit="1" customWidth="1"/>
    <col min="10512" max="10512" width="5.875" style="201" customWidth="1"/>
    <col min="10513" max="10513" width="12.25" style="201" bestFit="1" customWidth="1"/>
    <col min="10514" max="10514" width="8.875" style="201" customWidth="1"/>
    <col min="10515" max="10517" width="9" style="201"/>
    <col min="10518" max="10518" width="10.5" style="201" bestFit="1" customWidth="1"/>
    <col min="10519" max="10752" width="9" style="201"/>
    <col min="10753" max="10753" width="3.875" style="201" customWidth="1"/>
    <col min="10754" max="10754" width="2.125" style="201" customWidth="1"/>
    <col min="10755" max="10755" width="9" style="201"/>
    <col min="10756" max="10756" width="15.375" style="201" bestFit="1" customWidth="1"/>
    <col min="10757" max="10757" width="10.25" style="201" customWidth="1"/>
    <col min="10758" max="10759" width="15.125" style="201" customWidth="1"/>
    <col min="10760" max="10760" width="11.125" style="201" customWidth="1"/>
    <col min="10761" max="10761" width="8.625" style="201" customWidth="1"/>
    <col min="10762" max="10762" width="9" style="201" customWidth="1"/>
    <col min="10763" max="10764" width="7.25" style="201" customWidth="1"/>
    <col min="10765" max="10765" width="14.75" style="201" customWidth="1"/>
    <col min="10766" max="10766" width="6.75" style="201" bestFit="1" customWidth="1"/>
    <col min="10767" max="10767" width="8.375" style="201" bestFit="1" customWidth="1"/>
    <col min="10768" max="10768" width="5.875" style="201" customWidth="1"/>
    <col min="10769" max="10769" width="12.25" style="201" bestFit="1" customWidth="1"/>
    <col min="10770" max="10770" width="8.875" style="201" customWidth="1"/>
    <col min="10771" max="10773" width="9" style="201"/>
    <col min="10774" max="10774" width="10.5" style="201" bestFit="1" customWidth="1"/>
    <col min="10775" max="11008" width="9" style="201"/>
    <col min="11009" max="11009" width="3.875" style="201" customWidth="1"/>
    <col min="11010" max="11010" width="2.125" style="201" customWidth="1"/>
    <col min="11011" max="11011" width="9" style="201"/>
    <col min="11012" max="11012" width="15.375" style="201" bestFit="1" customWidth="1"/>
    <col min="11013" max="11013" width="10.25" style="201" customWidth="1"/>
    <col min="11014" max="11015" width="15.125" style="201" customWidth="1"/>
    <col min="11016" max="11016" width="11.125" style="201" customWidth="1"/>
    <col min="11017" max="11017" width="8.625" style="201" customWidth="1"/>
    <col min="11018" max="11018" width="9" style="201" customWidth="1"/>
    <col min="11019" max="11020" width="7.25" style="201" customWidth="1"/>
    <col min="11021" max="11021" width="14.75" style="201" customWidth="1"/>
    <col min="11022" max="11022" width="6.75" style="201" bestFit="1" customWidth="1"/>
    <col min="11023" max="11023" width="8.375" style="201" bestFit="1" customWidth="1"/>
    <col min="11024" max="11024" width="5.875" style="201" customWidth="1"/>
    <col min="11025" max="11025" width="12.25" style="201" bestFit="1" customWidth="1"/>
    <col min="11026" max="11026" width="8.875" style="201" customWidth="1"/>
    <col min="11027" max="11029" width="9" style="201"/>
    <col min="11030" max="11030" width="10.5" style="201" bestFit="1" customWidth="1"/>
    <col min="11031" max="11264" width="9" style="201"/>
    <col min="11265" max="11265" width="3.875" style="201" customWidth="1"/>
    <col min="11266" max="11266" width="2.125" style="201" customWidth="1"/>
    <col min="11267" max="11267" width="9" style="201"/>
    <col min="11268" max="11268" width="15.375" style="201" bestFit="1" customWidth="1"/>
    <col min="11269" max="11269" width="10.25" style="201" customWidth="1"/>
    <col min="11270" max="11271" width="15.125" style="201" customWidth="1"/>
    <col min="11272" max="11272" width="11.125" style="201" customWidth="1"/>
    <col min="11273" max="11273" width="8.625" style="201" customWidth="1"/>
    <col min="11274" max="11274" width="9" style="201" customWidth="1"/>
    <col min="11275" max="11276" width="7.25" style="201" customWidth="1"/>
    <col min="11277" max="11277" width="14.75" style="201" customWidth="1"/>
    <col min="11278" max="11278" width="6.75" style="201" bestFit="1" customWidth="1"/>
    <col min="11279" max="11279" width="8.375" style="201" bestFit="1" customWidth="1"/>
    <col min="11280" max="11280" width="5.875" style="201" customWidth="1"/>
    <col min="11281" max="11281" width="12.25" style="201" bestFit="1" customWidth="1"/>
    <col min="11282" max="11282" width="8.875" style="201" customWidth="1"/>
    <col min="11283" max="11285" width="9" style="201"/>
    <col min="11286" max="11286" width="10.5" style="201" bestFit="1" customWidth="1"/>
    <col min="11287" max="11520" width="9" style="201"/>
    <col min="11521" max="11521" width="3.875" style="201" customWidth="1"/>
    <col min="11522" max="11522" width="2.125" style="201" customWidth="1"/>
    <col min="11523" max="11523" width="9" style="201"/>
    <col min="11524" max="11524" width="15.375" style="201" bestFit="1" customWidth="1"/>
    <col min="11525" max="11525" width="10.25" style="201" customWidth="1"/>
    <col min="11526" max="11527" width="15.125" style="201" customWidth="1"/>
    <col min="11528" max="11528" width="11.125" style="201" customWidth="1"/>
    <col min="11529" max="11529" width="8.625" style="201" customWidth="1"/>
    <col min="11530" max="11530" width="9" style="201" customWidth="1"/>
    <col min="11531" max="11532" width="7.25" style="201" customWidth="1"/>
    <col min="11533" max="11533" width="14.75" style="201" customWidth="1"/>
    <col min="11534" max="11534" width="6.75" style="201" bestFit="1" customWidth="1"/>
    <col min="11535" max="11535" width="8.375" style="201" bestFit="1" customWidth="1"/>
    <col min="11536" max="11536" width="5.875" style="201" customWidth="1"/>
    <col min="11537" max="11537" width="12.25" style="201" bestFit="1" customWidth="1"/>
    <col min="11538" max="11538" width="8.875" style="201" customWidth="1"/>
    <col min="11539" max="11541" width="9" style="201"/>
    <col min="11542" max="11542" width="10.5" style="201" bestFit="1" customWidth="1"/>
    <col min="11543" max="11776" width="9" style="201"/>
    <col min="11777" max="11777" width="3.875" style="201" customWidth="1"/>
    <col min="11778" max="11778" width="2.125" style="201" customWidth="1"/>
    <col min="11779" max="11779" width="9" style="201"/>
    <col min="11780" max="11780" width="15.375" style="201" bestFit="1" customWidth="1"/>
    <col min="11781" max="11781" width="10.25" style="201" customWidth="1"/>
    <col min="11782" max="11783" width="15.125" style="201" customWidth="1"/>
    <col min="11784" max="11784" width="11.125" style="201" customWidth="1"/>
    <col min="11785" max="11785" width="8.625" style="201" customWidth="1"/>
    <col min="11786" max="11786" width="9" style="201" customWidth="1"/>
    <col min="11787" max="11788" width="7.25" style="201" customWidth="1"/>
    <col min="11789" max="11789" width="14.75" style="201" customWidth="1"/>
    <col min="11790" max="11790" width="6.75" style="201" bestFit="1" customWidth="1"/>
    <col min="11791" max="11791" width="8.375" style="201" bestFit="1" customWidth="1"/>
    <col min="11792" max="11792" width="5.875" style="201" customWidth="1"/>
    <col min="11793" max="11793" width="12.25" style="201" bestFit="1" customWidth="1"/>
    <col min="11794" max="11794" width="8.875" style="201" customWidth="1"/>
    <col min="11795" max="11797" width="9" style="201"/>
    <col min="11798" max="11798" width="10.5" style="201" bestFit="1" customWidth="1"/>
    <col min="11799" max="12032" width="9" style="201"/>
    <col min="12033" max="12033" width="3.875" style="201" customWidth="1"/>
    <col min="12034" max="12034" width="2.125" style="201" customWidth="1"/>
    <col min="12035" max="12035" width="9" style="201"/>
    <col min="12036" max="12036" width="15.375" style="201" bestFit="1" customWidth="1"/>
    <col min="12037" max="12037" width="10.25" style="201" customWidth="1"/>
    <col min="12038" max="12039" width="15.125" style="201" customWidth="1"/>
    <col min="12040" max="12040" width="11.125" style="201" customWidth="1"/>
    <col min="12041" max="12041" width="8.625" style="201" customWidth="1"/>
    <col min="12042" max="12042" width="9" style="201" customWidth="1"/>
    <col min="12043" max="12044" width="7.25" style="201" customWidth="1"/>
    <col min="12045" max="12045" width="14.75" style="201" customWidth="1"/>
    <col min="12046" max="12046" width="6.75" style="201" bestFit="1" customWidth="1"/>
    <col min="12047" max="12047" width="8.375" style="201" bestFit="1" customWidth="1"/>
    <col min="12048" max="12048" width="5.875" style="201" customWidth="1"/>
    <col min="12049" max="12049" width="12.25" style="201" bestFit="1" customWidth="1"/>
    <col min="12050" max="12050" width="8.875" style="201" customWidth="1"/>
    <col min="12051" max="12053" width="9" style="201"/>
    <col min="12054" max="12054" width="10.5" style="201" bestFit="1" customWidth="1"/>
    <col min="12055" max="12288" width="9" style="201"/>
    <col min="12289" max="12289" width="3.875" style="201" customWidth="1"/>
    <col min="12290" max="12290" width="2.125" style="201" customWidth="1"/>
    <col min="12291" max="12291" width="9" style="201"/>
    <col min="12292" max="12292" width="15.375" style="201" bestFit="1" customWidth="1"/>
    <col min="12293" max="12293" width="10.25" style="201" customWidth="1"/>
    <col min="12294" max="12295" width="15.125" style="201" customWidth="1"/>
    <col min="12296" max="12296" width="11.125" style="201" customWidth="1"/>
    <col min="12297" max="12297" width="8.625" style="201" customWidth="1"/>
    <col min="12298" max="12298" width="9" style="201" customWidth="1"/>
    <col min="12299" max="12300" width="7.25" style="201" customWidth="1"/>
    <col min="12301" max="12301" width="14.75" style="201" customWidth="1"/>
    <col min="12302" max="12302" width="6.75" style="201" bestFit="1" customWidth="1"/>
    <col min="12303" max="12303" width="8.375" style="201" bestFit="1" customWidth="1"/>
    <col min="12304" max="12304" width="5.875" style="201" customWidth="1"/>
    <col min="12305" max="12305" width="12.25" style="201" bestFit="1" customWidth="1"/>
    <col min="12306" max="12306" width="8.875" style="201" customWidth="1"/>
    <col min="12307" max="12309" width="9" style="201"/>
    <col min="12310" max="12310" width="10.5" style="201" bestFit="1" customWidth="1"/>
    <col min="12311" max="12544" width="9" style="201"/>
    <col min="12545" max="12545" width="3.875" style="201" customWidth="1"/>
    <col min="12546" max="12546" width="2.125" style="201" customWidth="1"/>
    <col min="12547" max="12547" width="9" style="201"/>
    <col min="12548" max="12548" width="15.375" style="201" bestFit="1" customWidth="1"/>
    <col min="12549" max="12549" width="10.25" style="201" customWidth="1"/>
    <col min="12550" max="12551" width="15.125" style="201" customWidth="1"/>
    <col min="12552" max="12552" width="11.125" style="201" customWidth="1"/>
    <col min="12553" max="12553" width="8.625" style="201" customWidth="1"/>
    <col min="12554" max="12554" width="9" style="201" customWidth="1"/>
    <col min="12555" max="12556" width="7.25" style="201" customWidth="1"/>
    <col min="12557" max="12557" width="14.75" style="201" customWidth="1"/>
    <col min="12558" max="12558" width="6.75" style="201" bestFit="1" customWidth="1"/>
    <col min="12559" max="12559" width="8.375" style="201" bestFit="1" customWidth="1"/>
    <col min="12560" max="12560" width="5.875" style="201" customWidth="1"/>
    <col min="12561" max="12561" width="12.25" style="201" bestFit="1" customWidth="1"/>
    <col min="12562" max="12562" width="8.875" style="201" customWidth="1"/>
    <col min="12563" max="12565" width="9" style="201"/>
    <col min="12566" max="12566" width="10.5" style="201" bestFit="1" customWidth="1"/>
    <col min="12567" max="12800" width="9" style="201"/>
    <col min="12801" max="12801" width="3.875" style="201" customWidth="1"/>
    <col min="12802" max="12802" width="2.125" style="201" customWidth="1"/>
    <col min="12803" max="12803" width="9" style="201"/>
    <col min="12804" max="12804" width="15.375" style="201" bestFit="1" customWidth="1"/>
    <col min="12805" max="12805" width="10.25" style="201" customWidth="1"/>
    <col min="12806" max="12807" width="15.125" style="201" customWidth="1"/>
    <col min="12808" max="12808" width="11.125" style="201" customWidth="1"/>
    <col min="12809" max="12809" width="8.625" style="201" customWidth="1"/>
    <col min="12810" max="12810" width="9" style="201" customWidth="1"/>
    <col min="12811" max="12812" width="7.25" style="201" customWidth="1"/>
    <col min="12813" max="12813" width="14.75" style="201" customWidth="1"/>
    <col min="12814" max="12814" width="6.75" style="201" bestFit="1" customWidth="1"/>
    <col min="12815" max="12815" width="8.375" style="201" bestFit="1" customWidth="1"/>
    <col min="12816" max="12816" width="5.875" style="201" customWidth="1"/>
    <col min="12817" max="12817" width="12.25" style="201" bestFit="1" customWidth="1"/>
    <col min="12818" max="12818" width="8.875" style="201" customWidth="1"/>
    <col min="12819" max="12821" width="9" style="201"/>
    <col min="12822" max="12822" width="10.5" style="201" bestFit="1" customWidth="1"/>
    <col min="12823" max="13056" width="9" style="201"/>
    <col min="13057" max="13057" width="3.875" style="201" customWidth="1"/>
    <col min="13058" max="13058" width="2.125" style="201" customWidth="1"/>
    <col min="13059" max="13059" width="9" style="201"/>
    <col min="13060" max="13060" width="15.375" style="201" bestFit="1" customWidth="1"/>
    <col min="13061" max="13061" width="10.25" style="201" customWidth="1"/>
    <col min="13062" max="13063" width="15.125" style="201" customWidth="1"/>
    <col min="13064" max="13064" width="11.125" style="201" customWidth="1"/>
    <col min="13065" max="13065" width="8.625" style="201" customWidth="1"/>
    <col min="13066" max="13066" width="9" style="201" customWidth="1"/>
    <col min="13067" max="13068" width="7.25" style="201" customWidth="1"/>
    <col min="13069" max="13069" width="14.75" style="201" customWidth="1"/>
    <col min="13070" max="13070" width="6.75" style="201" bestFit="1" customWidth="1"/>
    <col min="13071" max="13071" width="8.375" style="201" bestFit="1" customWidth="1"/>
    <col min="13072" max="13072" width="5.875" style="201" customWidth="1"/>
    <col min="13073" max="13073" width="12.25" style="201" bestFit="1" customWidth="1"/>
    <col min="13074" max="13074" width="8.875" style="201" customWidth="1"/>
    <col min="13075" max="13077" width="9" style="201"/>
    <col min="13078" max="13078" width="10.5" style="201" bestFit="1" customWidth="1"/>
    <col min="13079" max="13312" width="9" style="201"/>
    <col min="13313" max="13313" width="3.875" style="201" customWidth="1"/>
    <col min="13314" max="13314" width="2.125" style="201" customWidth="1"/>
    <col min="13315" max="13315" width="9" style="201"/>
    <col min="13316" max="13316" width="15.375" style="201" bestFit="1" customWidth="1"/>
    <col min="13317" max="13317" width="10.25" style="201" customWidth="1"/>
    <col min="13318" max="13319" width="15.125" style="201" customWidth="1"/>
    <col min="13320" max="13320" width="11.125" style="201" customWidth="1"/>
    <col min="13321" max="13321" width="8.625" style="201" customWidth="1"/>
    <col min="13322" max="13322" width="9" style="201" customWidth="1"/>
    <col min="13323" max="13324" width="7.25" style="201" customWidth="1"/>
    <col min="13325" max="13325" width="14.75" style="201" customWidth="1"/>
    <col min="13326" max="13326" width="6.75" style="201" bestFit="1" customWidth="1"/>
    <col min="13327" max="13327" width="8.375" style="201" bestFit="1" customWidth="1"/>
    <col min="13328" max="13328" width="5.875" style="201" customWidth="1"/>
    <col min="13329" max="13329" width="12.25" style="201" bestFit="1" customWidth="1"/>
    <col min="13330" max="13330" width="8.875" style="201" customWidth="1"/>
    <col min="13331" max="13333" width="9" style="201"/>
    <col min="13334" max="13334" width="10.5" style="201" bestFit="1" customWidth="1"/>
    <col min="13335" max="13568" width="9" style="201"/>
    <col min="13569" max="13569" width="3.875" style="201" customWidth="1"/>
    <col min="13570" max="13570" width="2.125" style="201" customWidth="1"/>
    <col min="13571" max="13571" width="9" style="201"/>
    <col min="13572" max="13572" width="15.375" style="201" bestFit="1" customWidth="1"/>
    <col min="13573" max="13573" width="10.25" style="201" customWidth="1"/>
    <col min="13574" max="13575" width="15.125" style="201" customWidth="1"/>
    <col min="13576" max="13576" width="11.125" style="201" customWidth="1"/>
    <col min="13577" max="13577" width="8.625" style="201" customWidth="1"/>
    <col min="13578" max="13578" width="9" style="201" customWidth="1"/>
    <col min="13579" max="13580" width="7.25" style="201" customWidth="1"/>
    <col min="13581" max="13581" width="14.75" style="201" customWidth="1"/>
    <col min="13582" max="13582" width="6.75" style="201" bestFit="1" customWidth="1"/>
    <col min="13583" max="13583" width="8.375" style="201" bestFit="1" customWidth="1"/>
    <col min="13584" max="13584" width="5.875" style="201" customWidth="1"/>
    <col min="13585" max="13585" width="12.25" style="201" bestFit="1" customWidth="1"/>
    <col min="13586" max="13586" width="8.875" style="201" customWidth="1"/>
    <col min="13587" max="13589" width="9" style="201"/>
    <col min="13590" max="13590" width="10.5" style="201" bestFit="1" customWidth="1"/>
    <col min="13591" max="13824" width="9" style="201"/>
    <col min="13825" max="13825" width="3.875" style="201" customWidth="1"/>
    <col min="13826" max="13826" width="2.125" style="201" customWidth="1"/>
    <col min="13827" max="13827" width="9" style="201"/>
    <col min="13828" max="13828" width="15.375" style="201" bestFit="1" customWidth="1"/>
    <col min="13829" max="13829" width="10.25" style="201" customWidth="1"/>
    <col min="13830" max="13831" width="15.125" style="201" customWidth="1"/>
    <col min="13832" max="13832" width="11.125" style="201" customWidth="1"/>
    <col min="13833" max="13833" width="8.625" style="201" customWidth="1"/>
    <col min="13834" max="13834" width="9" style="201" customWidth="1"/>
    <col min="13835" max="13836" width="7.25" style="201" customWidth="1"/>
    <col min="13837" max="13837" width="14.75" style="201" customWidth="1"/>
    <col min="13838" max="13838" width="6.75" style="201" bestFit="1" customWidth="1"/>
    <col min="13839" max="13839" width="8.375" style="201" bestFit="1" customWidth="1"/>
    <col min="13840" max="13840" width="5.875" style="201" customWidth="1"/>
    <col min="13841" max="13841" width="12.25" style="201" bestFit="1" customWidth="1"/>
    <col min="13842" max="13842" width="8.875" style="201" customWidth="1"/>
    <col min="13843" max="13845" width="9" style="201"/>
    <col min="13846" max="13846" width="10.5" style="201" bestFit="1" customWidth="1"/>
    <col min="13847" max="14080" width="9" style="201"/>
    <col min="14081" max="14081" width="3.875" style="201" customWidth="1"/>
    <col min="14082" max="14082" width="2.125" style="201" customWidth="1"/>
    <col min="14083" max="14083" width="9" style="201"/>
    <col min="14084" max="14084" width="15.375" style="201" bestFit="1" customWidth="1"/>
    <col min="14085" max="14085" width="10.25" style="201" customWidth="1"/>
    <col min="14086" max="14087" width="15.125" style="201" customWidth="1"/>
    <col min="14088" max="14088" width="11.125" style="201" customWidth="1"/>
    <col min="14089" max="14089" width="8.625" style="201" customWidth="1"/>
    <col min="14090" max="14090" width="9" style="201" customWidth="1"/>
    <col min="14091" max="14092" width="7.25" style="201" customWidth="1"/>
    <col min="14093" max="14093" width="14.75" style="201" customWidth="1"/>
    <col min="14094" max="14094" width="6.75" style="201" bestFit="1" customWidth="1"/>
    <col min="14095" max="14095" width="8.375" style="201" bestFit="1" customWidth="1"/>
    <col min="14096" max="14096" width="5.875" style="201" customWidth="1"/>
    <col min="14097" max="14097" width="12.25" style="201" bestFit="1" customWidth="1"/>
    <col min="14098" max="14098" width="8.875" style="201" customWidth="1"/>
    <col min="14099" max="14101" width="9" style="201"/>
    <col min="14102" max="14102" width="10.5" style="201" bestFit="1" customWidth="1"/>
    <col min="14103" max="14336" width="9" style="201"/>
    <col min="14337" max="14337" width="3.875" style="201" customWidth="1"/>
    <col min="14338" max="14338" width="2.125" style="201" customWidth="1"/>
    <col min="14339" max="14339" width="9" style="201"/>
    <col min="14340" max="14340" width="15.375" style="201" bestFit="1" customWidth="1"/>
    <col min="14341" max="14341" width="10.25" style="201" customWidth="1"/>
    <col min="14342" max="14343" width="15.125" style="201" customWidth="1"/>
    <col min="14344" max="14344" width="11.125" style="201" customWidth="1"/>
    <col min="14345" max="14345" width="8.625" style="201" customWidth="1"/>
    <col min="14346" max="14346" width="9" style="201" customWidth="1"/>
    <col min="14347" max="14348" width="7.25" style="201" customWidth="1"/>
    <col min="14349" max="14349" width="14.75" style="201" customWidth="1"/>
    <col min="14350" max="14350" width="6.75" style="201" bestFit="1" customWidth="1"/>
    <col min="14351" max="14351" width="8.375" style="201" bestFit="1" customWidth="1"/>
    <col min="14352" max="14352" width="5.875" style="201" customWidth="1"/>
    <col min="14353" max="14353" width="12.25" style="201" bestFit="1" customWidth="1"/>
    <col min="14354" max="14354" width="8.875" style="201" customWidth="1"/>
    <col min="14355" max="14357" width="9" style="201"/>
    <col min="14358" max="14358" width="10.5" style="201" bestFit="1" customWidth="1"/>
    <col min="14359" max="14592" width="9" style="201"/>
    <col min="14593" max="14593" width="3.875" style="201" customWidth="1"/>
    <col min="14594" max="14594" width="2.125" style="201" customWidth="1"/>
    <col min="14595" max="14595" width="9" style="201"/>
    <col min="14596" max="14596" width="15.375" style="201" bestFit="1" customWidth="1"/>
    <col min="14597" max="14597" width="10.25" style="201" customWidth="1"/>
    <col min="14598" max="14599" width="15.125" style="201" customWidth="1"/>
    <col min="14600" max="14600" width="11.125" style="201" customWidth="1"/>
    <col min="14601" max="14601" width="8.625" style="201" customWidth="1"/>
    <col min="14602" max="14602" width="9" style="201" customWidth="1"/>
    <col min="14603" max="14604" width="7.25" style="201" customWidth="1"/>
    <col min="14605" max="14605" width="14.75" style="201" customWidth="1"/>
    <col min="14606" max="14606" width="6.75" style="201" bestFit="1" customWidth="1"/>
    <col min="14607" max="14607" width="8.375" style="201" bestFit="1" customWidth="1"/>
    <col min="14608" max="14608" width="5.875" style="201" customWidth="1"/>
    <col min="14609" max="14609" width="12.25" style="201" bestFit="1" customWidth="1"/>
    <col min="14610" max="14610" width="8.875" style="201" customWidth="1"/>
    <col min="14611" max="14613" width="9" style="201"/>
    <col min="14614" max="14614" width="10.5" style="201" bestFit="1" customWidth="1"/>
    <col min="14615" max="14848" width="9" style="201"/>
    <col min="14849" max="14849" width="3.875" style="201" customWidth="1"/>
    <col min="14850" max="14850" width="2.125" style="201" customWidth="1"/>
    <col min="14851" max="14851" width="9" style="201"/>
    <col min="14852" max="14852" width="15.375" style="201" bestFit="1" customWidth="1"/>
    <col min="14853" max="14853" width="10.25" style="201" customWidth="1"/>
    <col min="14854" max="14855" width="15.125" style="201" customWidth="1"/>
    <col min="14856" max="14856" width="11.125" style="201" customWidth="1"/>
    <col min="14857" max="14857" width="8.625" style="201" customWidth="1"/>
    <col min="14858" max="14858" width="9" style="201" customWidth="1"/>
    <col min="14859" max="14860" width="7.25" style="201" customWidth="1"/>
    <col min="14861" max="14861" width="14.75" style="201" customWidth="1"/>
    <col min="14862" max="14862" width="6.75" style="201" bestFit="1" customWidth="1"/>
    <col min="14863" max="14863" width="8.375" style="201" bestFit="1" customWidth="1"/>
    <col min="14864" max="14864" width="5.875" style="201" customWidth="1"/>
    <col min="14865" max="14865" width="12.25" style="201" bestFit="1" customWidth="1"/>
    <col min="14866" max="14866" width="8.875" style="201" customWidth="1"/>
    <col min="14867" max="14869" width="9" style="201"/>
    <col min="14870" max="14870" width="10.5" style="201" bestFit="1" customWidth="1"/>
    <col min="14871" max="15104" width="9" style="201"/>
    <col min="15105" max="15105" width="3.875" style="201" customWidth="1"/>
    <col min="15106" max="15106" width="2.125" style="201" customWidth="1"/>
    <col min="15107" max="15107" width="9" style="201"/>
    <col min="15108" max="15108" width="15.375" style="201" bestFit="1" customWidth="1"/>
    <col min="15109" max="15109" width="10.25" style="201" customWidth="1"/>
    <col min="15110" max="15111" width="15.125" style="201" customWidth="1"/>
    <col min="15112" max="15112" width="11.125" style="201" customWidth="1"/>
    <col min="15113" max="15113" width="8.625" style="201" customWidth="1"/>
    <col min="15114" max="15114" width="9" style="201" customWidth="1"/>
    <col min="15115" max="15116" width="7.25" style="201" customWidth="1"/>
    <col min="15117" max="15117" width="14.75" style="201" customWidth="1"/>
    <col min="15118" max="15118" width="6.75" style="201" bestFit="1" customWidth="1"/>
    <col min="15119" max="15119" width="8.375" style="201" bestFit="1" customWidth="1"/>
    <col min="15120" max="15120" width="5.875" style="201" customWidth="1"/>
    <col min="15121" max="15121" width="12.25" style="201" bestFit="1" customWidth="1"/>
    <col min="15122" max="15122" width="8.875" style="201" customWidth="1"/>
    <col min="15123" max="15125" width="9" style="201"/>
    <col min="15126" max="15126" width="10.5" style="201" bestFit="1" customWidth="1"/>
    <col min="15127" max="15360" width="9" style="201"/>
    <col min="15361" max="15361" width="3.875" style="201" customWidth="1"/>
    <col min="15362" max="15362" width="2.125" style="201" customWidth="1"/>
    <col min="15363" max="15363" width="9" style="201"/>
    <col min="15364" max="15364" width="15.375" style="201" bestFit="1" customWidth="1"/>
    <col min="15365" max="15365" width="10.25" style="201" customWidth="1"/>
    <col min="15366" max="15367" width="15.125" style="201" customWidth="1"/>
    <col min="15368" max="15368" width="11.125" style="201" customWidth="1"/>
    <col min="15369" max="15369" width="8.625" style="201" customWidth="1"/>
    <col min="15370" max="15370" width="9" style="201" customWidth="1"/>
    <col min="15371" max="15372" width="7.25" style="201" customWidth="1"/>
    <col min="15373" max="15373" width="14.75" style="201" customWidth="1"/>
    <col min="15374" max="15374" width="6.75" style="201" bestFit="1" customWidth="1"/>
    <col min="15375" max="15375" width="8.375" style="201" bestFit="1" customWidth="1"/>
    <col min="15376" max="15376" width="5.875" style="201" customWidth="1"/>
    <col min="15377" max="15377" width="12.25" style="201" bestFit="1" customWidth="1"/>
    <col min="15378" max="15378" width="8.875" style="201" customWidth="1"/>
    <col min="15379" max="15381" width="9" style="201"/>
    <col min="15382" max="15382" width="10.5" style="201" bestFit="1" customWidth="1"/>
    <col min="15383" max="15616" width="9" style="201"/>
    <col min="15617" max="15617" width="3.875" style="201" customWidth="1"/>
    <col min="15618" max="15618" width="2.125" style="201" customWidth="1"/>
    <col min="15619" max="15619" width="9" style="201"/>
    <col min="15620" max="15620" width="15.375" style="201" bestFit="1" customWidth="1"/>
    <col min="15621" max="15621" width="10.25" style="201" customWidth="1"/>
    <col min="15622" max="15623" width="15.125" style="201" customWidth="1"/>
    <col min="15624" max="15624" width="11.125" style="201" customWidth="1"/>
    <col min="15625" max="15625" width="8.625" style="201" customWidth="1"/>
    <col min="15626" max="15626" width="9" style="201" customWidth="1"/>
    <col min="15627" max="15628" width="7.25" style="201" customWidth="1"/>
    <col min="15629" max="15629" width="14.75" style="201" customWidth="1"/>
    <col min="15630" max="15630" width="6.75" style="201" bestFit="1" customWidth="1"/>
    <col min="15631" max="15631" width="8.375" style="201" bestFit="1" customWidth="1"/>
    <col min="15632" max="15632" width="5.875" style="201" customWidth="1"/>
    <col min="15633" max="15633" width="12.25" style="201" bestFit="1" customWidth="1"/>
    <col min="15634" max="15634" width="8.875" style="201" customWidth="1"/>
    <col min="15635" max="15637" width="9" style="201"/>
    <col min="15638" max="15638" width="10.5" style="201" bestFit="1" customWidth="1"/>
    <col min="15639" max="15872" width="9" style="201"/>
    <col min="15873" max="15873" width="3.875" style="201" customWidth="1"/>
    <col min="15874" max="15874" width="2.125" style="201" customWidth="1"/>
    <col min="15875" max="15875" width="9" style="201"/>
    <col min="15876" max="15876" width="15.375" style="201" bestFit="1" customWidth="1"/>
    <col min="15877" max="15877" width="10.25" style="201" customWidth="1"/>
    <col min="15878" max="15879" width="15.125" style="201" customWidth="1"/>
    <col min="15880" max="15880" width="11.125" style="201" customWidth="1"/>
    <col min="15881" max="15881" width="8.625" style="201" customWidth="1"/>
    <col min="15882" max="15882" width="9" style="201" customWidth="1"/>
    <col min="15883" max="15884" width="7.25" style="201" customWidth="1"/>
    <col min="15885" max="15885" width="14.75" style="201" customWidth="1"/>
    <col min="15886" max="15886" width="6.75" style="201" bestFit="1" customWidth="1"/>
    <col min="15887" max="15887" width="8.375" style="201" bestFit="1" customWidth="1"/>
    <col min="15888" max="15888" width="5.875" style="201" customWidth="1"/>
    <col min="15889" max="15889" width="12.25" style="201" bestFit="1" customWidth="1"/>
    <col min="15890" max="15890" width="8.875" style="201" customWidth="1"/>
    <col min="15891" max="15893" width="9" style="201"/>
    <col min="15894" max="15894" width="10.5" style="201" bestFit="1" customWidth="1"/>
    <col min="15895" max="16128" width="9" style="201"/>
    <col min="16129" max="16129" width="3.875" style="201" customWidth="1"/>
    <col min="16130" max="16130" width="2.125" style="201" customWidth="1"/>
    <col min="16131" max="16131" width="9" style="201"/>
    <col min="16132" max="16132" width="15.375" style="201" bestFit="1" customWidth="1"/>
    <col min="16133" max="16133" width="10.25" style="201" customWidth="1"/>
    <col min="16134" max="16135" width="15.125" style="201" customWidth="1"/>
    <col min="16136" max="16136" width="11.125" style="201" customWidth="1"/>
    <col min="16137" max="16137" width="8.625" style="201" customWidth="1"/>
    <col min="16138" max="16138" width="9" style="201" customWidth="1"/>
    <col min="16139" max="16140" width="7.25" style="201" customWidth="1"/>
    <col min="16141" max="16141" width="14.75" style="201" customWidth="1"/>
    <col min="16142" max="16142" width="6.75" style="201" bestFit="1" customWidth="1"/>
    <col min="16143" max="16143" width="8.375" style="201" bestFit="1" customWidth="1"/>
    <col min="16144" max="16144" width="5.875" style="201" customWidth="1"/>
    <col min="16145" max="16145" width="12.25" style="201" bestFit="1" customWidth="1"/>
    <col min="16146" max="16146" width="8.875" style="201" customWidth="1"/>
    <col min="16147" max="16149" width="9" style="201"/>
    <col min="16150" max="16150" width="10.5" style="201" bestFit="1" customWidth="1"/>
    <col min="16151" max="16384" width="9" style="201"/>
  </cols>
  <sheetData>
    <row r="1" spans="1:18">
      <c r="Q1" s="663" t="s">
        <v>416</v>
      </c>
      <c r="R1" s="663"/>
    </row>
    <row r="2" spans="1:18" ht="15" customHeight="1">
      <c r="A2" s="666" t="s">
        <v>2</v>
      </c>
      <c r="B2" s="666"/>
      <c r="C2" s="666"/>
      <c r="D2" s="666"/>
      <c r="E2" s="666"/>
      <c r="F2" s="666"/>
      <c r="G2" s="666"/>
      <c r="H2" s="666"/>
      <c r="I2" s="666"/>
      <c r="J2" s="666"/>
      <c r="K2" s="666"/>
      <c r="L2" s="666"/>
      <c r="M2" s="666"/>
      <c r="N2" s="666"/>
      <c r="O2" s="666"/>
      <c r="P2" s="666"/>
      <c r="Q2" s="666"/>
      <c r="R2" s="666"/>
    </row>
    <row r="3" spans="1:18" ht="22.5" customHeight="1">
      <c r="A3" s="667" t="s">
        <v>305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</row>
    <row r="4" spans="1:18" ht="13.5" customHeight="1">
      <c r="A4" s="668" t="s">
        <v>826</v>
      </c>
      <c r="B4" s="668"/>
      <c r="C4" s="668"/>
      <c r="D4" s="668"/>
      <c r="E4" s="668"/>
      <c r="F4" s="668"/>
      <c r="G4" s="668"/>
      <c r="H4" s="668"/>
      <c r="I4" s="668"/>
      <c r="J4" s="668"/>
      <c r="K4" s="668"/>
      <c r="L4" s="668"/>
      <c r="M4" s="668"/>
      <c r="N4" s="668"/>
      <c r="O4" s="668"/>
      <c r="P4" s="668"/>
      <c r="Q4" s="668"/>
      <c r="R4" s="668"/>
    </row>
    <row r="5" spans="1:18" ht="13.5" customHeight="1">
      <c r="A5" s="197"/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</row>
    <row r="6" spans="1:18" ht="13.5" customHeight="1">
      <c r="A6" s="196" t="s">
        <v>306</v>
      </c>
      <c r="B6" s="197"/>
      <c r="C6" s="196" t="s">
        <v>874</v>
      </c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</row>
    <row r="7" spans="1:18" ht="13.5" customHeight="1">
      <c r="A7" s="196"/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8"/>
      <c r="O7" s="198"/>
      <c r="P7" s="198"/>
      <c r="Q7" s="198"/>
      <c r="R7" s="198"/>
    </row>
    <row r="8" spans="1:18" ht="24.95" customHeight="1">
      <c r="A8" s="669" t="s">
        <v>271</v>
      </c>
      <c r="B8" s="669" t="s">
        <v>63</v>
      </c>
      <c r="C8" s="669"/>
      <c r="D8" s="669"/>
      <c r="E8" s="672" t="s">
        <v>307</v>
      </c>
      <c r="F8" s="675" t="s">
        <v>308</v>
      </c>
      <c r="G8" s="675" t="s">
        <v>309</v>
      </c>
      <c r="H8" s="675" t="s">
        <v>833</v>
      </c>
      <c r="I8" s="675" t="s">
        <v>310</v>
      </c>
      <c r="J8" s="678" t="s">
        <v>311</v>
      </c>
      <c r="K8" s="669" t="s">
        <v>54</v>
      </c>
      <c r="L8" s="669"/>
      <c r="M8" s="669"/>
      <c r="N8" s="681" t="s">
        <v>312</v>
      </c>
      <c r="O8" s="681"/>
      <c r="P8" s="681"/>
      <c r="Q8" s="681"/>
      <c r="R8" s="681"/>
    </row>
    <row r="9" spans="1:18" ht="24.95" customHeight="1">
      <c r="A9" s="670"/>
      <c r="B9" s="670"/>
      <c r="C9" s="670"/>
      <c r="D9" s="670"/>
      <c r="E9" s="673"/>
      <c r="F9" s="676"/>
      <c r="G9" s="676"/>
      <c r="H9" s="676"/>
      <c r="I9" s="676"/>
      <c r="J9" s="679"/>
      <c r="K9" s="670"/>
      <c r="L9" s="670"/>
      <c r="M9" s="670"/>
      <c r="N9" s="291" t="s">
        <v>313</v>
      </c>
      <c r="O9" s="291" t="s">
        <v>277</v>
      </c>
      <c r="P9" s="291" t="s">
        <v>278</v>
      </c>
      <c r="Q9" s="291" t="s">
        <v>279</v>
      </c>
      <c r="R9" s="669" t="s">
        <v>314</v>
      </c>
    </row>
    <row r="10" spans="1:18" ht="24.95" customHeight="1">
      <c r="A10" s="671"/>
      <c r="B10" s="671"/>
      <c r="C10" s="671"/>
      <c r="D10" s="671"/>
      <c r="E10" s="674"/>
      <c r="F10" s="677"/>
      <c r="G10" s="677"/>
      <c r="H10" s="677"/>
      <c r="I10" s="677"/>
      <c r="J10" s="680"/>
      <c r="K10" s="671"/>
      <c r="L10" s="671"/>
      <c r="M10" s="671"/>
      <c r="N10" s="292" t="s">
        <v>315</v>
      </c>
      <c r="O10" s="293">
        <v>0.1</v>
      </c>
      <c r="P10" s="293">
        <v>0.5</v>
      </c>
      <c r="Q10" s="293">
        <v>1</v>
      </c>
      <c r="R10" s="671"/>
    </row>
    <row r="11" spans="1:18" ht="24.95" customHeight="1">
      <c r="A11" s="294"/>
      <c r="B11" s="686" t="s">
        <v>493</v>
      </c>
      <c r="C11" s="687"/>
      <c r="D11" s="687"/>
      <c r="E11" s="687"/>
      <c r="F11" s="687"/>
      <c r="G11" s="687"/>
      <c r="H11" s="687"/>
      <c r="I11" s="687"/>
      <c r="J11" s="687"/>
      <c r="K11" s="687"/>
      <c r="L11" s="687"/>
      <c r="M11" s="687"/>
      <c r="N11" s="687"/>
      <c r="O11" s="687"/>
      <c r="P11" s="687"/>
      <c r="Q11" s="687"/>
      <c r="R11" s="688"/>
    </row>
    <row r="12" spans="1:18" ht="24.95" customHeight="1">
      <c r="A12" s="295"/>
      <c r="B12" s="689"/>
      <c r="C12" s="690"/>
      <c r="D12" s="690"/>
      <c r="E12" s="690"/>
      <c r="F12" s="690"/>
      <c r="G12" s="690"/>
      <c r="H12" s="690"/>
      <c r="I12" s="690"/>
      <c r="J12" s="690"/>
      <c r="K12" s="690"/>
      <c r="L12" s="690"/>
      <c r="M12" s="690"/>
      <c r="N12" s="690"/>
      <c r="O12" s="690"/>
      <c r="P12" s="690"/>
      <c r="Q12" s="690"/>
      <c r="R12" s="691"/>
    </row>
    <row r="13" spans="1:18" ht="24.95" customHeight="1">
      <c r="A13" s="295"/>
      <c r="B13" s="689"/>
      <c r="C13" s="690"/>
      <c r="D13" s="690"/>
      <c r="E13" s="690"/>
      <c r="F13" s="690"/>
      <c r="G13" s="690"/>
      <c r="H13" s="690"/>
      <c r="I13" s="690"/>
      <c r="J13" s="690"/>
      <c r="K13" s="690"/>
      <c r="L13" s="690"/>
      <c r="M13" s="690"/>
      <c r="N13" s="690"/>
      <c r="O13" s="690"/>
      <c r="P13" s="690"/>
      <c r="Q13" s="690"/>
      <c r="R13" s="691"/>
    </row>
    <row r="14" spans="1:18" ht="24.95" customHeight="1">
      <c r="A14" s="295"/>
      <c r="B14" s="689"/>
      <c r="C14" s="690"/>
      <c r="D14" s="690"/>
      <c r="E14" s="690"/>
      <c r="F14" s="690"/>
      <c r="G14" s="690"/>
      <c r="H14" s="690"/>
      <c r="I14" s="690"/>
      <c r="J14" s="690"/>
      <c r="K14" s="690"/>
      <c r="L14" s="690"/>
      <c r="M14" s="690"/>
      <c r="N14" s="690"/>
      <c r="O14" s="690"/>
      <c r="P14" s="690"/>
      <c r="Q14" s="690"/>
      <c r="R14" s="691"/>
    </row>
    <row r="15" spans="1:18" ht="24.95" customHeight="1">
      <c r="A15" s="295"/>
      <c r="B15" s="689"/>
      <c r="C15" s="690"/>
      <c r="D15" s="690"/>
      <c r="E15" s="690"/>
      <c r="F15" s="690"/>
      <c r="G15" s="690"/>
      <c r="H15" s="690"/>
      <c r="I15" s="690"/>
      <c r="J15" s="690"/>
      <c r="K15" s="690"/>
      <c r="L15" s="690"/>
      <c r="M15" s="690"/>
      <c r="N15" s="690"/>
      <c r="O15" s="690"/>
      <c r="P15" s="690"/>
      <c r="Q15" s="690"/>
      <c r="R15" s="691"/>
    </row>
    <row r="16" spans="1:18" ht="24.95" customHeight="1">
      <c r="A16" s="295"/>
      <c r="B16" s="689"/>
      <c r="C16" s="690"/>
      <c r="D16" s="690"/>
      <c r="E16" s="690"/>
      <c r="F16" s="690"/>
      <c r="G16" s="690"/>
      <c r="H16" s="690"/>
      <c r="I16" s="690"/>
      <c r="J16" s="690"/>
      <c r="K16" s="690"/>
      <c r="L16" s="690"/>
      <c r="M16" s="690"/>
      <c r="N16" s="690"/>
      <c r="O16" s="690"/>
      <c r="P16" s="690"/>
      <c r="Q16" s="690"/>
      <c r="R16" s="691"/>
    </row>
    <row r="17" spans="1:18" ht="24.95" customHeight="1">
      <c r="A17" s="295"/>
      <c r="B17" s="689"/>
      <c r="C17" s="690"/>
      <c r="D17" s="690"/>
      <c r="E17" s="690"/>
      <c r="F17" s="690"/>
      <c r="G17" s="690"/>
      <c r="H17" s="690"/>
      <c r="I17" s="690"/>
      <c r="J17" s="690"/>
      <c r="K17" s="690"/>
      <c r="L17" s="690"/>
      <c r="M17" s="690"/>
      <c r="N17" s="690"/>
      <c r="O17" s="690"/>
      <c r="P17" s="690"/>
      <c r="Q17" s="690"/>
      <c r="R17" s="691"/>
    </row>
    <row r="18" spans="1:18" ht="24.95" customHeight="1">
      <c r="A18" s="295"/>
      <c r="B18" s="689"/>
      <c r="C18" s="690"/>
      <c r="D18" s="690"/>
      <c r="E18" s="690"/>
      <c r="F18" s="690"/>
      <c r="G18" s="690"/>
      <c r="H18" s="690"/>
      <c r="I18" s="690"/>
      <c r="J18" s="690"/>
      <c r="K18" s="690"/>
      <c r="L18" s="690"/>
      <c r="M18" s="690"/>
      <c r="N18" s="690"/>
      <c r="O18" s="690"/>
      <c r="P18" s="690"/>
      <c r="Q18" s="690"/>
      <c r="R18" s="691"/>
    </row>
    <row r="19" spans="1:18" ht="24.95" customHeight="1">
      <c r="A19" s="296"/>
      <c r="B19" s="689"/>
      <c r="C19" s="690"/>
      <c r="D19" s="690"/>
      <c r="E19" s="690"/>
      <c r="F19" s="690"/>
      <c r="G19" s="690"/>
      <c r="H19" s="690"/>
      <c r="I19" s="690"/>
      <c r="J19" s="690"/>
      <c r="K19" s="690"/>
      <c r="L19" s="690"/>
      <c r="M19" s="690"/>
      <c r="N19" s="690"/>
      <c r="O19" s="690"/>
      <c r="P19" s="690"/>
      <c r="Q19" s="690"/>
      <c r="R19" s="691"/>
    </row>
    <row r="20" spans="1:18" ht="24.95" customHeight="1">
      <c r="A20" s="295"/>
      <c r="B20" s="689"/>
      <c r="C20" s="690"/>
      <c r="D20" s="690"/>
      <c r="E20" s="690"/>
      <c r="F20" s="690"/>
      <c r="G20" s="690"/>
      <c r="H20" s="690"/>
      <c r="I20" s="690"/>
      <c r="J20" s="690"/>
      <c r="K20" s="690"/>
      <c r="L20" s="690"/>
      <c r="M20" s="690"/>
      <c r="N20" s="690"/>
      <c r="O20" s="690"/>
      <c r="P20" s="690"/>
      <c r="Q20" s="690"/>
      <c r="R20" s="691"/>
    </row>
    <row r="21" spans="1:18" ht="24.95" customHeight="1">
      <c r="A21" s="295"/>
      <c r="B21" s="692"/>
      <c r="C21" s="693"/>
      <c r="D21" s="693"/>
      <c r="E21" s="693"/>
      <c r="F21" s="693"/>
      <c r="G21" s="693"/>
      <c r="H21" s="693"/>
      <c r="I21" s="693"/>
      <c r="J21" s="693"/>
      <c r="K21" s="693"/>
      <c r="L21" s="693"/>
      <c r="M21" s="693"/>
      <c r="N21" s="693"/>
      <c r="O21" s="693"/>
      <c r="P21" s="693"/>
      <c r="Q21" s="693"/>
      <c r="R21" s="694"/>
    </row>
    <row r="22" spans="1:18" ht="24.95" customHeight="1">
      <c r="A22" s="297"/>
      <c r="B22" s="682" t="s">
        <v>1</v>
      </c>
      <c r="C22" s="683"/>
      <c r="D22" s="684"/>
      <c r="E22" s="298" t="e">
        <f>#REF!+#REF!</f>
        <v>#REF!</v>
      </c>
      <c r="F22" s="298" t="e">
        <f>#REF!+#REF!</f>
        <v>#REF!</v>
      </c>
      <c r="G22" s="298" t="e">
        <f>#REF!+#REF!</f>
        <v>#REF!</v>
      </c>
      <c r="H22" s="298"/>
      <c r="I22" s="299"/>
      <c r="J22" s="300"/>
      <c r="K22" s="297"/>
      <c r="L22" s="297"/>
      <c r="M22" s="297"/>
      <c r="N22" s="301"/>
      <c r="O22" s="301"/>
      <c r="P22" s="301"/>
      <c r="Q22" s="301"/>
      <c r="R22" s="301"/>
    </row>
    <row r="23" spans="1:18" ht="15" customHeight="1">
      <c r="A23" s="234"/>
      <c r="B23" s="302"/>
      <c r="C23" s="302"/>
      <c r="D23" s="302"/>
      <c r="E23" s="303"/>
      <c r="F23" s="303"/>
      <c r="G23" s="303"/>
      <c r="H23" s="303"/>
      <c r="I23" s="304"/>
      <c r="J23" s="234"/>
      <c r="K23" s="302"/>
      <c r="L23" s="302"/>
      <c r="M23" s="302"/>
      <c r="N23" s="305"/>
      <c r="O23" s="305"/>
      <c r="P23" s="664" t="s">
        <v>890</v>
      </c>
      <c r="Q23" s="664"/>
      <c r="R23" s="664"/>
    </row>
    <row r="24" spans="1:18" ht="15" customHeight="1">
      <c r="A24" s="306"/>
      <c r="B24" s="307"/>
      <c r="C24" s="307"/>
      <c r="D24" s="307"/>
      <c r="E24" s="308"/>
      <c r="F24" s="308"/>
      <c r="G24" s="308"/>
      <c r="H24" s="308"/>
      <c r="I24" s="309"/>
      <c r="J24" s="306"/>
      <c r="K24" s="307"/>
      <c r="L24" s="307"/>
      <c r="M24" s="307"/>
      <c r="N24" s="310"/>
      <c r="O24" s="310"/>
      <c r="P24" s="665" t="s">
        <v>498</v>
      </c>
      <c r="Q24" s="665"/>
      <c r="R24" s="665"/>
    </row>
    <row r="25" spans="1:18" ht="15" customHeight="1">
      <c r="A25" s="306"/>
      <c r="B25" s="307"/>
      <c r="C25" s="307"/>
      <c r="D25" s="307"/>
      <c r="E25" s="308"/>
      <c r="F25" s="308"/>
      <c r="G25" s="308"/>
      <c r="H25" s="308"/>
      <c r="I25" s="309"/>
      <c r="J25" s="306"/>
      <c r="K25" s="307"/>
      <c r="L25" s="307"/>
      <c r="M25" s="307"/>
      <c r="N25" s="310"/>
      <c r="O25" s="310"/>
      <c r="P25" s="310"/>
      <c r="Q25" s="311"/>
      <c r="R25" s="311"/>
    </row>
    <row r="26" spans="1:18" ht="15" customHeight="1">
      <c r="A26" s="306"/>
      <c r="B26" s="307"/>
      <c r="C26" s="307"/>
      <c r="D26" s="307"/>
      <c r="E26" s="308"/>
      <c r="F26" s="308"/>
      <c r="G26" s="308"/>
      <c r="H26" s="308"/>
      <c r="I26" s="309"/>
      <c r="J26" s="306"/>
      <c r="K26" s="307"/>
      <c r="L26" s="307"/>
      <c r="M26" s="307"/>
      <c r="N26" s="310"/>
      <c r="O26" s="310"/>
      <c r="P26" s="310"/>
      <c r="Q26" s="312"/>
      <c r="R26" s="313"/>
    </row>
    <row r="27" spans="1:18" ht="15" customHeight="1">
      <c r="A27" s="306"/>
      <c r="B27" s="307"/>
      <c r="C27" s="307"/>
      <c r="D27" s="307"/>
      <c r="E27" s="308"/>
      <c r="F27" s="308"/>
      <c r="G27" s="308"/>
      <c r="H27" s="308"/>
      <c r="I27" s="309"/>
      <c r="J27" s="306"/>
      <c r="K27" s="307"/>
      <c r="L27" s="307"/>
      <c r="M27" s="307"/>
      <c r="N27" s="310"/>
      <c r="O27" s="310"/>
      <c r="P27" s="451" t="s">
        <v>845</v>
      </c>
      <c r="Q27" s="451"/>
      <c r="R27" s="452"/>
    </row>
    <row r="28" spans="1:18" ht="12.75" customHeight="1">
      <c r="A28" s="306"/>
      <c r="B28" s="307"/>
      <c r="C28" s="307"/>
      <c r="D28" s="307"/>
      <c r="E28" s="308"/>
      <c r="F28" s="308"/>
      <c r="G28" s="308"/>
      <c r="H28" s="308"/>
      <c r="I28" s="309"/>
      <c r="J28" s="306"/>
      <c r="K28" s="307"/>
      <c r="L28" s="307"/>
      <c r="M28" s="307"/>
      <c r="N28" s="310"/>
      <c r="O28" s="310"/>
      <c r="P28" s="578" t="s">
        <v>846</v>
      </c>
      <c r="Q28" s="578"/>
      <c r="R28" s="578"/>
    </row>
    <row r="29" spans="1:18" ht="15" customHeight="1">
      <c r="A29" s="307"/>
      <c r="B29" s="685"/>
      <c r="C29" s="685"/>
      <c r="D29" s="685"/>
      <c r="E29" s="314" t="e">
        <f>#REF!+#REF!</f>
        <v>#REF!</v>
      </c>
      <c r="F29" s="314" t="e">
        <f>#REF!+#REF!</f>
        <v>#REF!</v>
      </c>
      <c r="G29" s="314" t="e">
        <f>#REF!+#REF!</f>
        <v>#REF!</v>
      </c>
      <c r="H29" s="314"/>
      <c r="I29" s="315"/>
      <c r="J29" s="306"/>
      <c r="K29" s="307"/>
      <c r="L29" s="307"/>
      <c r="M29" s="307"/>
      <c r="N29" s="316"/>
      <c r="O29" s="316"/>
      <c r="P29" s="578" t="s">
        <v>847</v>
      </c>
      <c r="Q29" s="578"/>
      <c r="R29" s="578"/>
    </row>
    <row r="30" spans="1:18" ht="15">
      <c r="A30" s="199"/>
      <c r="B30" s="199"/>
      <c r="C30" s="199"/>
      <c r="D30" s="199"/>
      <c r="E30" s="200"/>
      <c r="F30" s="200"/>
      <c r="G30" s="200"/>
      <c r="H30" s="200"/>
      <c r="I30" s="200"/>
      <c r="J30" s="199"/>
      <c r="K30" s="199"/>
      <c r="L30" s="199"/>
      <c r="M30" s="199"/>
    </row>
  </sheetData>
  <mergeCells count="22">
    <mergeCell ref="B22:D22"/>
    <mergeCell ref="R9:R10"/>
    <mergeCell ref="P28:R28"/>
    <mergeCell ref="P29:R29"/>
    <mergeCell ref="B29:D29"/>
    <mergeCell ref="B11:R21"/>
    <mergeCell ref="Q1:R1"/>
    <mergeCell ref="P23:R23"/>
    <mergeCell ref="P24:R24"/>
    <mergeCell ref="A2:R2"/>
    <mergeCell ref="A3:R3"/>
    <mergeCell ref="A4:R4"/>
    <mergeCell ref="A8:A10"/>
    <mergeCell ref="B8:D10"/>
    <mergeCell ref="E8:E10"/>
    <mergeCell ref="F8:F10"/>
    <mergeCell ref="G8:G10"/>
    <mergeCell ref="H8:H10"/>
    <mergeCell ref="I8:I10"/>
    <mergeCell ref="J8:J10"/>
    <mergeCell ref="K8:M10"/>
    <mergeCell ref="N8:R8"/>
  </mergeCells>
  <pageMargins left="0.35433070866141736" right="0.15748031496062992" top="0.15748031496062992" bottom="0.15748031496062992" header="0" footer="0"/>
  <pageSetup paperSize="300" scale="86" orientation="portrait" verticalDpi="18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4"/>
  </sheetPr>
  <dimension ref="A1:E72"/>
  <sheetViews>
    <sheetView view="pageBreakPreview" topLeftCell="A43" zoomScaleNormal="75" zoomScaleSheetLayoutView="100" workbookViewId="0">
      <selection activeCell="C55" sqref="C55"/>
    </sheetView>
  </sheetViews>
  <sheetFormatPr defaultRowHeight="12.75"/>
  <cols>
    <col min="1" max="1" width="3.75" bestFit="1" customWidth="1"/>
    <col min="2" max="2" width="30" customWidth="1"/>
    <col min="3" max="3" width="18.25" customWidth="1"/>
    <col min="4" max="4" width="33.75" customWidth="1"/>
    <col min="5" max="5" width="15.75" customWidth="1"/>
  </cols>
  <sheetData>
    <row r="1" spans="1:5">
      <c r="E1" s="214" t="s">
        <v>418</v>
      </c>
    </row>
    <row r="2" spans="1:5">
      <c r="A2" s="704" t="s">
        <v>2</v>
      </c>
      <c r="B2" s="704"/>
      <c r="C2" s="704"/>
      <c r="D2" s="704"/>
      <c r="E2" s="704"/>
    </row>
    <row r="3" spans="1:5">
      <c r="A3" s="704" t="s">
        <v>255</v>
      </c>
      <c r="B3" s="704"/>
      <c r="C3" s="704"/>
      <c r="D3" s="704"/>
      <c r="E3" s="704"/>
    </row>
    <row r="4" spans="1:5">
      <c r="A4" s="607" t="s">
        <v>826</v>
      </c>
      <c r="B4" s="704"/>
      <c r="C4" s="704"/>
      <c r="D4" s="704"/>
      <c r="E4" s="704"/>
    </row>
    <row r="5" spans="1:5">
      <c r="A5" s="607" t="s">
        <v>843</v>
      </c>
      <c r="B5" s="704"/>
      <c r="C5" s="704"/>
      <c r="D5" s="704"/>
      <c r="E5" s="704"/>
    </row>
    <row r="9" spans="1:5">
      <c r="A9" s="711" t="s">
        <v>8</v>
      </c>
      <c r="B9" s="711" t="s">
        <v>301</v>
      </c>
      <c r="C9" s="711" t="s">
        <v>300</v>
      </c>
      <c r="D9" s="59" t="s">
        <v>302</v>
      </c>
      <c r="E9" s="709" t="s">
        <v>303</v>
      </c>
    </row>
    <row r="10" spans="1:5">
      <c r="A10" s="712"/>
      <c r="B10" s="712"/>
      <c r="C10" s="712"/>
      <c r="D10" s="96"/>
      <c r="E10" s="710"/>
    </row>
    <row r="11" spans="1:5">
      <c r="A11" s="713"/>
      <c r="B11" s="713"/>
      <c r="C11" s="713"/>
      <c r="D11" s="213" t="s">
        <v>417</v>
      </c>
      <c r="E11" s="213" t="s">
        <v>417</v>
      </c>
    </row>
    <row r="12" spans="1:5">
      <c r="A12" s="94">
        <v>1</v>
      </c>
      <c r="B12" s="94">
        <v>2</v>
      </c>
      <c r="C12" s="94">
        <v>3</v>
      </c>
      <c r="D12" s="94">
        <v>4</v>
      </c>
      <c r="E12" s="212">
        <v>5</v>
      </c>
    </row>
    <row r="13" spans="1:5">
      <c r="A13" s="96"/>
      <c r="B13" s="695" t="s">
        <v>493</v>
      </c>
      <c r="C13" s="696"/>
      <c r="D13" s="696"/>
      <c r="E13" s="697"/>
    </row>
    <row r="14" spans="1:5">
      <c r="A14" s="95">
        <v>1</v>
      </c>
      <c r="B14" s="698"/>
      <c r="C14" s="699"/>
      <c r="D14" s="699"/>
      <c r="E14" s="700"/>
    </row>
    <row r="15" spans="1:5">
      <c r="A15" s="95"/>
      <c r="B15" s="698"/>
      <c r="C15" s="699"/>
      <c r="D15" s="699"/>
      <c r="E15" s="700"/>
    </row>
    <row r="16" spans="1:5">
      <c r="A16" s="95">
        <v>2</v>
      </c>
      <c r="B16" s="698"/>
      <c r="C16" s="699"/>
      <c r="D16" s="699"/>
      <c r="E16" s="700"/>
    </row>
    <row r="17" spans="1:5">
      <c r="A17" s="96"/>
      <c r="B17" s="698"/>
      <c r="C17" s="699"/>
      <c r="D17" s="699"/>
      <c r="E17" s="700"/>
    </row>
    <row r="18" spans="1:5">
      <c r="A18" s="96"/>
      <c r="B18" s="698"/>
      <c r="C18" s="699"/>
      <c r="D18" s="699"/>
      <c r="E18" s="700"/>
    </row>
    <row r="19" spans="1:5">
      <c r="A19" s="96"/>
      <c r="B19" s="698"/>
      <c r="C19" s="699"/>
      <c r="D19" s="699"/>
      <c r="E19" s="700"/>
    </row>
    <row r="20" spans="1:5">
      <c r="A20" s="96"/>
      <c r="B20" s="698"/>
      <c r="C20" s="699"/>
      <c r="D20" s="699"/>
      <c r="E20" s="700"/>
    </row>
    <row r="21" spans="1:5">
      <c r="A21" s="96"/>
      <c r="B21" s="701"/>
      <c r="C21" s="702"/>
      <c r="D21" s="702"/>
      <c r="E21" s="703"/>
    </row>
    <row r="22" spans="1:5">
      <c r="A22" s="97"/>
      <c r="B22" s="707" t="s">
        <v>304</v>
      </c>
      <c r="C22" s="708"/>
      <c r="D22" s="194">
        <f>SUM(D14:D16)</f>
        <v>0</v>
      </c>
      <c r="E22" s="194">
        <f>SUM(E14:E16)</f>
        <v>0</v>
      </c>
    </row>
    <row r="23" spans="1:5">
      <c r="A23" s="72"/>
      <c r="B23" s="322"/>
      <c r="C23" s="321"/>
      <c r="D23" s="323"/>
      <c r="E23" s="323"/>
    </row>
    <row r="24" spans="1:5">
      <c r="C24" s="607" t="s">
        <v>889</v>
      </c>
      <c r="D24" s="607"/>
      <c r="E24" s="607"/>
    </row>
    <row r="26" spans="1:5">
      <c r="D26" s="319" t="s">
        <v>498</v>
      </c>
    </row>
    <row r="27" spans="1:5">
      <c r="D27" s="317"/>
    </row>
    <row r="28" spans="1:5">
      <c r="D28" s="317"/>
    </row>
    <row r="30" spans="1:5">
      <c r="C30" s="581" t="s">
        <v>845</v>
      </c>
      <c r="D30" s="581"/>
      <c r="E30" s="581"/>
    </row>
    <row r="31" spans="1:5">
      <c r="A31" s="72"/>
      <c r="B31" s="72"/>
      <c r="C31" s="578" t="s">
        <v>846</v>
      </c>
      <c r="D31" s="578"/>
      <c r="E31" s="578"/>
    </row>
    <row r="32" spans="1:5">
      <c r="A32" s="72"/>
      <c r="B32" s="72"/>
      <c r="C32" s="578" t="s">
        <v>847</v>
      </c>
      <c r="D32" s="578"/>
      <c r="E32" s="578"/>
    </row>
    <row r="33" spans="1:5">
      <c r="A33" s="72"/>
      <c r="B33" s="72"/>
      <c r="C33" s="72"/>
      <c r="D33" s="317"/>
      <c r="E33" s="72"/>
    </row>
    <row r="34" spans="1:5">
      <c r="A34" s="72"/>
      <c r="B34" s="72"/>
      <c r="C34" s="72"/>
      <c r="D34" s="320"/>
      <c r="E34" s="72"/>
    </row>
    <row r="35" spans="1:5">
      <c r="A35" s="72"/>
      <c r="B35" s="72"/>
      <c r="C35" s="72"/>
      <c r="D35" s="320"/>
      <c r="E35" s="72"/>
    </row>
    <row r="36" spans="1:5">
      <c r="A36" s="72"/>
      <c r="B36" s="72"/>
      <c r="C36" s="72"/>
      <c r="D36" s="72"/>
      <c r="E36" s="72"/>
    </row>
    <row r="37" spans="1:5">
      <c r="C37" s="137"/>
      <c r="D37" s="214"/>
      <c r="E37" s="214" t="s">
        <v>419</v>
      </c>
    </row>
    <row r="38" spans="1:5">
      <c r="A38" s="704" t="s">
        <v>2</v>
      </c>
      <c r="B38" s="704"/>
      <c r="C38" s="704"/>
      <c r="D38" s="704"/>
    </row>
    <row r="39" spans="1:5">
      <c r="A39" s="704" t="s">
        <v>250</v>
      </c>
      <c r="B39" s="704"/>
      <c r="C39" s="704"/>
      <c r="D39" s="704"/>
    </row>
    <row r="40" spans="1:5">
      <c r="A40" s="607" t="s">
        <v>826</v>
      </c>
      <c r="B40" s="704"/>
      <c r="C40" s="704"/>
      <c r="D40" s="704"/>
    </row>
    <row r="41" spans="1:5">
      <c r="A41" s="705" t="s">
        <v>879</v>
      </c>
      <c r="B41" s="706"/>
      <c r="C41" s="706"/>
      <c r="D41" s="706"/>
    </row>
    <row r="42" spans="1:5">
      <c r="C42" s="137"/>
    </row>
    <row r="43" spans="1:5">
      <c r="C43" s="137"/>
    </row>
    <row r="44" spans="1:5">
      <c r="A44" s="139" t="s">
        <v>0</v>
      </c>
      <c r="B44" s="139" t="s">
        <v>258</v>
      </c>
      <c r="C44" s="140" t="s">
        <v>257</v>
      </c>
      <c r="D44" s="139" t="s">
        <v>259</v>
      </c>
      <c r="E44" s="72"/>
    </row>
    <row r="45" spans="1:5">
      <c r="A45" s="139">
        <v>1</v>
      </c>
      <c r="B45" s="139">
        <v>2</v>
      </c>
      <c r="C45" s="143">
        <v>3</v>
      </c>
      <c r="D45" s="139">
        <v>4</v>
      </c>
      <c r="E45" s="72"/>
    </row>
    <row r="46" spans="1:5">
      <c r="A46" s="96"/>
      <c r="B46" s="96"/>
      <c r="C46" s="138"/>
      <c r="D46" s="96"/>
    </row>
    <row r="47" spans="1:5">
      <c r="A47" s="142">
        <v>1</v>
      </c>
      <c r="B47" s="457" t="s">
        <v>251</v>
      </c>
      <c r="C47" s="458">
        <v>25160</v>
      </c>
      <c r="D47" s="459" t="s">
        <v>880</v>
      </c>
    </row>
    <row r="48" spans="1:5">
      <c r="A48" s="96"/>
      <c r="B48" s="103"/>
      <c r="C48" s="460"/>
      <c r="D48" s="461"/>
    </row>
    <row r="49" spans="1:5">
      <c r="A49" s="96"/>
      <c r="B49" s="457" t="s">
        <v>252</v>
      </c>
      <c r="C49" s="460">
        <v>1234869</v>
      </c>
      <c r="D49" s="459" t="s">
        <v>881</v>
      </c>
    </row>
    <row r="50" spans="1:5">
      <c r="A50" s="96"/>
      <c r="B50" s="103"/>
      <c r="C50" s="460"/>
      <c r="D50" s="461"/>
    </row>
    <row r="51" spans="1:5">
      <c r="A51" s="96"/>
      <c r="B51" s="457" t="s">
        <v>253</v>
      </c>
      <c r="C51" s="460">
        <v>84300</v>
      </c>
      <c r="D51" s="459" t="s">
        <v>882</v>
      </c>
    </row>
    <row r="52" spans="1:5">
      <c r="A52" s="96"/>
      <c r="B52" s="96"/>
      <c r="C52" s="453"/>
      <c r="D52" s="96"/>
    </row>
    <row r="53" spans="1:5">
      <c r="A53" s="96"/>
      <c r="B53" s="96"/>
      <c r="C53" s="453"/>
      <c r="D53" s="96"/>
    </row>
    <row r="54" spans="1:5">
      <c r="A54" s="95">
        <v>2</v>
      </c>
      <c r="B54" s="135" t="s">
        <v>254</v>
      </c>
      <c r="C54" s="454">
        <v>142011</v>
      </c>
      <c r="D54" s="96" t="s">
        <v>884</v>
      </c>
    </row>
    <row r="55" spans="1:5">
      <c r="A55" s="96"/>
      <c r="B55" s="96"/>
      <c r="C55" s="453"/>
      <c r="D55" s="96"/>
    </row>
    <row r="56" spans="1:5">
      <c r="A56" s="96"/>
      <c r="B56" s="96"/>
      <c r="C56" s="453"/>
      <c r="D56" s="96"/>
    </row>
    <row r="57" spans="1:5">
      <c r="A57" s="136"/>
      <c r="B57" s="136"/>
      <c r="C57" s="455"/>
      <c r="D57" s="136"/>
    </row>
    <row r="58" spans="1:5" ht="13.5" thickBot="1">
      <c r="A58" s="285"/>
      <c r="B58" s="286" t="s">
        <v>483</v>
      </c>
      <c r="C58" s="456">
        <f>SUM(C46:C57)</f>
        <v>1486340</v>
      </c>
      <c r="D58" s="285"/>
    </row>
    <row r="59" spans="1:5">
      <c r="C59" s="137"/>
    </row>
    <row r="60" spans="1:5">
      <c r="A60" s="1" t="s">
        <v>491</v>
      </c>
      <c r="C60" s="137"/>
    </row>
    <row r="61" spans="1:5">
      <c r="A61" s="1"/>
      <c r="B61" t="s">
        <v>490</v>
      </c>
      <c r="C61" s="137"/>
    </row>
    <row r="62" spans="1:5">
      <c r="A62" s="1"/>
      <c r="C62" s="607" t="s">
        <v>889</v>
      </c>
      <c r="D62" s="607"/>
      <c r="E62" s="607"/>
    </row>
    <row r="63" spans="1:5">
      <c r="A63" s="1"/>
      <c r="C63" s="137"/>
    </row>
    <row r="64" spans="1:5">
      <c r="A64" s="1"/>
      <c r="C64" s="607" t="s">
        <v>498</v>
      </c>
      <c r="D64" s="607"/>
      <c r="E64" s="607"/>
    </row>
    <row r="65" spans="1:5">
      <c r="A65" s="1"/>
      <c r="C65" s="137"/>
      <c r="D65" s="290"/>
    </row>
    <row r="66" spans="1:5">
      <c r="A66" s="1"/>
      <c r="C66" s="137"/>
      <c r="D66" s="290"/>
    </row>
    <row r="67" spans="1:5">
      <c r="A67" s="1"/>
      <c r="C67" s="137"/>
      <c r="D67" s="290"/>
    </row>
    <row r="68" spans="1:5">
      <c r="A68" s="1"/>
      <c r="C68" s="137"/>
    </row>
    <row r="69" spans="1:5">
      <c r="A69" s="1"/>
      <c r="C69" s="581" t="s">
        <v>845</v>
      </c>
      <c r="D69" s="581"/>
      <c r="E69" s="581"/>
    </row>
    <row r="70" spans="1:5">
      <c r="A70" s="1"/>
      <c r="C70" s="578" t="s">
        <v>846</v>
      </c>
      <c r="D70" s="578"/>
      <c r="E70" s="578"/>
    </row>
    <row r="71" spans="1:5">
      <c r="A71" s="1"/>
      <c r="C71" s="578" t="s">
        <v>847</v>
      </c>
      <c r="D71" s="578"/>
      <c r="E71" s="578"/>
    </row>
    <row r="72" spans="1:5">
      <c r="A72" s="1" t="s">
        <v>256</v>
      </c>
      <c r="C72" s="137"/>
    </row>
  </sheetData>
  <mergeCells count="23">
    <mergeCell ref="A2:E2"/>
    <mergeCell ref="A3:E3"/>
    <mergeCell ref="A4:E4"/>
    <mergeCell ref="A5:E5"/>
    <mergeCell ref="E9:E10"/>
    <mergeCell ref="C9:C11"/>
    <mergeCell ref="B9:B11"/>
    <mergeCell ref="A9:A11"/>
    <mergeCell ref="B13:E21"/>
    <mergeCell ref="C69:E69"/>
    <mergeCell ref="C70:E70"/>
    <mergeCell ref="C71:E71"/>
    <mergeCell ref="C64:E64"/>
    <mergeCell ref="C62:E62"/>
    <mergeCell ref="A38:D38"/>
    <mergeCell ref="A39:D39"/>
    <mergeCell ref="A40:D40"/>
    <mergeCell ref="A41:D41"/>
    <mergeCell ref="B22:C22"/>
    <mergeCell ref="C30:E30"/>
    <mergeCell ref="C31:E31"/>
    <mergeCell ref="C32:E32"/>
    <mergeCell ref="C24:E24"/>
  </mergeCells>
  <pageMargins left="0.73" right="0.15748031496062992" top="0.74803149606299213" bottom="0.15748031496062992" header="0.2" footer="0"/>
  <pageSetup paperSize="256" scale="7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4"/>
  </sheetPr>
  <dimension ref="A1:BI36"/>
  <sheetViews>
    <sheetView view="pageBreakPreview" zoomScale="75" zoomScaleSheetLayoutView="75" workbookViewId="0">
      <selection activeCell="I32" sqref="I32"/>
    </sheetView>
  </sheetViews>
  <sheetFormatPr defaultRowHeight="12.75"/>
  <cols>
    <col min="1" max="1" width="9.5" style="79" customWidth="1"/>
    <col min="2" max="2" width="48.375" style="74" customWidth="1"/>
    <col min="3" max="3" width="16.875" customWidth="1"/>
    <col min="4" max="4" width="18.125" customWidth="1"/>
    <col min="5" max="5" width="18.125" style="64" customWidth="1"/>
    <col min="6" max="6" width="18" customWidth="1"/>
  </cols>
  <sheetData>
    <row r="1" spans="1:6" s="9" customFormat="1" ht="15.75">
      <c r="A1" s="35"/>
      <c r="B1" s="73"/>
      <c r="C1" s="6"/>
      <c r="D1" s="6"/>
      <c r="F1" s="62" t="s">
        <v>244</v>
      </c>
    </row>
    <row r="2" spans="1:6" s="9" customFormat="1">
      <c r="A2" s="78"/>
      <c r="B2" s="74"/>
      <c r="D2" s="32"/>
      <c r="E2" s="61"/>
    </row>
    <row r="3" spans="1:6" s="14" customFormat="1" ht="15.75">
      <c r="A3" s="583" t="s">
        <v>2</v>
      </c>
      <c r="B3" s="583"/>
      <c r="C3" s="583"/>
      <c r="D3" s="583"/>
      <c r="E3" s="583"/>
    </row>
    <row r="4" spans="1:6" s="12" customFormat="1" ht="15.75">
      <c r="A4" s="583" t="s">
        <v>261</v>
      </c>
      <c r="B4" s="583"/>
      <c r="C4" s="583"/>
      <c r="D4" s="583"/>
      <c r="E4" s="583"/>
    </row>
    <row r="5" spans="1:6" s="12" customFormat="1" ht="15.75">
      <c r="A5" s="583" t="s">
        <v>834</v>
      </c>
      <c r="B5" s="583"/>
      <c r="C5" s="583"/>
      <c r="D5" s="583"/>
      <c r="E5" s="583"/>
    </row>
    <row r="6" spans="1:6" s="12" customFormat="1" ht="15.75">
      <c r="A6" s="35" t="s">
        <v>883</v>
      </c>
      <c r="B6" s="75"/>
      <c r="E6" s="60"/>
    </row>
    <row r="7" spans="1:6" s="12" customFormat="1" ht="15.75">
      <c r="A7" s="33"/>
      <c r="B7" s="87"/>
      <c r="C7" s="88"/>
      <c r="D7" s="88"/>
      <c r="E7" s="89"/>
    </row>
    <row r="8" spans="1:6" s="12" customFormat="1" ht="15.75">
      <c r="A8" s="714" t="s">
        <v>177</v>
      </c>
      <c r="B8" s="22" t="s">
        <v>63</v>
      </c>
      <c r="C8" s="16" t="s">
        <v>64</v>
      </c>
      <c r="D8" s="16" t="s">
        <v>65</v>
      </c>
      <c r="E8" s="26" t="s">
        <v>73</v>
      </c>
      <c r="F8" s="108" t="s">
        <v>61</v>
      </c>
    </row>
    <row r="9" spans="1:6" s="12" customFormat="1" ht="15.75">
      <c r="A9" s="715"/>
      <c r="B9" s="22"/>
      <c r="C9" s="16">
        <v>2021</v>
      </c>
      <c r="D9" s="16">
        <v>2021</v>
      </c>
      <c r="E9" s="26" t="s">
        <v>3</v>
      </c>
      <c r="F9" s="109" t="s">
        <v>3</v>
      </c>
    </row>
    <row r="10" spans="1:6" s="12" customFormat="1" ht="15.75">
      <c r="A10" s="90" t="s">
        <v>5</v>
      </c>
      <c r="B10" s="55" t="s">
        <v>6</v>
      </c>
      <c r="C10" s="55" t="s">
        <v>4</v>
      </c>
      <c r="D10" s="55" t="s">
        <v>7</v>
      </c>
      <c r="E10" s="82" t="s">
        <v>10</v>
      </c>
      <c r="F10" s="82"/>
    </row>
    <row r="11" spans="1:6" s="12" customFormat="1" ht="9" customHeight="1">
      <c r="A11" s="77"/>
      <c r="B11" s="17"/>
      <c r="C11" s="17"/>
      <c r="D11" s="17"/>
      <c r="E11" s="24"/>
      <c r="F11" s="24"/>
    </row>
    <row r="12" spans="1:6" s="12" customFormat="1" ht="15.75">
      <c r="A12" s="77"/>
      <c r="B12" s="716" t="s">
        <v>493</v>
      </c>
      <c r="C12" s="717"/>
      <c r="D12" s="717"/>
      <c r="E12" s="717"/>
      <c r="F12" s="718"/>
    </row>
    <row r="13" spans="1:6" s="12" customFormat="1" ht="15.75">
      <c r="A13" s="77"/>
      <c r="B13" s="716"/>
      <c r="C13" s="717"/>
      <c r="D13" s="717"/>
      <c r="E13" s="717"/>
      <c r="F13" s="718"/>
    </row>
    <row r="14" spans="1:6" s="12" customFormat="1" ht="15.75">
      <c r="A14" s="77"/>
      <c r="B14" s="716"/>
      <c r="C14" s="717"/>
      <c r="D14" s="717"/>
      <c r="E14" s="717"/>
      <c r="F14" s="718"/>
    </row>
    <row r="15" spans="1:6" s="12" customFormat="1" ht="15.75">
      <c r="A15" s="77"/>
      <c r="B15" s="716"/>
      <c r="C15" s="717"/>
      <c r="D15" s="717"/>
      <c r="E15" s="717"/>
      <c r="F15" s="718"/>
    </row>
    <row r="16" spans="1:6" s="12" customFormat="1" ht="15.75">
      <c r="A16" s="77"/>
      <c r="B16" s="716"/>
      <c r="C16" s="717"/>
      <c r="D16" s="717"/>
      <c r="E16" s="717"/>
      <c r="F16" s="718"/>
    </row>
    <row r="17" spans="1:61" s="12" customFormat="1" ht="15.75">
      <c r="A17" s="77"/>
      <c r="B17" s="716"/>
      <c r="C17" s="717"/>
      <c r="D17" s="717"/>
      <c r="E17" s="717"/>
      <c r="F17" s="718"/>
    </row>
    <row r="18" spans="1:61" s="12" customFormat="1" ht="8.25" customHeight="1">
      <c r="A18" s="77"/>
      <c r="B18" s="716"/>
      <c r="C18" s="717"/>
      <c r="D18" s="717"/>
      <c r="E18" s="717"/>
      <c r="F18" s="718"/>
    </row>
    <row r="19" spans="1:61" s="12" customFormat="1" ht="15.75">
      <c r="A19" s="77"/>
      <c r="B19" s="716"/>
      <c r="C19" s="717"/>
      <c r="D19" s="717"/>
      <c r="E19" s="717"/>
      <c r="F19" s="718"/>
    </row>
    <row r="20" spans="1:61" s="12" customFormat="1" ht="15.75">
      <c r="A20" s="77"/>
      <c r="B20" s="716"/>
      <c r="C20" s="717"/>
      <c r="D20" s="717"/>
      <c r="E20" s="717"/>
      <c r="F20" s="718"/>
    </row>
    <row r="21" spans="1:61" s="12" customFormat="1" ht="15.75">
      <c r="A21" s="77"/>
      <c r="B21" s="716"/>
      <c r="C21" s="717"/>
      <c r="D21" s="717"/>
      <c r="E21" s="717"/>
      <c r="F21" s="718"/>
    </row>
    <row r="22" spans="1:61" s="12" customFormat="1" ht="15.75">
      <c r="A22" s="77"/>
      <c r="B22" s="716"/>
      <c r="C22" s="717"/>
      <c r="D22" s="717"/>
      <c r="E22" s="717"/>
      <c r="F22" s="718"/>
    </row>
    <row r="23" spans="1:61" s="12" customFormat="1" ht="15.75">
      <c r="A23" s="77"/>
      <c r="B23" s="716"/>
      <c r="C23" s="717"/>
      <c r="D23" s="717"/>
      <c r="E23" s="717"/>
      <c r="F23" s="718"/>
    </row>
    <row r="24" spans="1:61" s="12" customFormat="1" ht="15.75">
      <c r="A24" s="77"/>
      <c r="B24" s="716"/>
      <c r="C24" s="717"/>
      <c r="D24" s="717"/>
      <c r="E24" s="717"/>
      <c r="F24" s="718"/>
    </row>
    <row r="25" spans="1:61" s="12" customFormat="1" ht="15.75">
      <c r="A25" s="77"/>
      <c r="B25" s="716"/>
      <c r="C25" s="717"/>
      <c r="D25" s="717"/>
      <c r="E25" s="717"/>
      <c r="F25" s="718"/>
    </row>
    <row r="26" spans="1:61" s="12" customFormat="1" ht="8.25" customHeight="1" thickBot="1">
      <c r="A26" s="77"/>
      <c r="B26" s="716"/>
      <c r="C26" s="717"/>
      <c r="D26" s="717"/>
      <c r="E26" s="717"/>
      <c r="F26" s="718"/>
    </row>
    <row r="27" spans="1:61" s="28" customFormat="1" ht="15.75">
      <c r="A27" s="77"/>
      <c r="B27" s="462" t="s">
        <v>70</v>
      </c>
      <c r="C27" s="80"/>
      <c r="D27" s="80"/>
      <c r="E27" s="81"/>
      <c r="F27" s="81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</row>
    <row r="28" spans="1:61" s="29" customFormat="1" ht="16.5" thickBot="1">
      <c r="A28" s="83"/>
      <c r="B28" s="107" t="s">
        <v>71</v>
      </c>
      <c r="C28" s="84"/>
      <c r="D28" s="85"/>
      <c r="E28" s="86"/>
      <c r="F28" s="86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</row>
    <row r="29" spans="1:61" s="9" customFormat="1" ht="13.5" thickTop="1">
      <c r="A29" s="78"/>
      <c r="B29" s="74"/>
      <c r="E29" s="63"/>
    </row>
    <row r="30" spans="1:61" s="9" customFormat="1">
      <c r="A30" s="78"/>
      <c r="B30" s="74"/>
      <c r="C30" s="56"/>
      <c r="D30" s="578" t="s">
        <v>890</v>
      </c>
      <c r="E30" s="578"/>
    </row>
    <row r="31" spans="1:61" s="9" customFormat="1" ht="12.75" customHeight="1">
      <c r="A31" s="78"/>
      <c r="B31" s="73"/>
      <c r="C31" s="57"/>
      <c r="D31" s="578" t="s">
        <v>498</v>
      </c>
      <c r="E31" s="578"/>
    </row>
    <row r="32" spans="1:61" s="9" customFormat="1" ht="15.75">
      <c r="A32" s="78"/>
      <c r="B32" s="74"/>
      <c r="E32" s="93"/>
    </row>
    <row r="33" spans="1:5" s="9" customFormat="1">
      <c r="A33" s="78"/>
      <c r="B33" s="74"/>
      <c r="E33" s="63"/>
    </row>
    <row r="34" spans="1:5" s="9" customFormat="1">
      <c r="A34" s="78"/>
      <c r="B34" s="76"/>
      <c r="D34" s="581" t="s">
        <v>845</v>
      </c>
      <c r="E34" s="581"/>
    </row>
    <row r="35" spans="1:5" s="9" customFormat="1">
      <c r="A35" s="78"/>
      <c r="B35" s="76"/>
      <c r="D35" s="578" t="s">
        <v>846</v>
      </c>
      <c r="E35" s="578"/>
    </row>
    <row r="36" spans="1:5">
      <c r="A36" s="91" t="s">
        <v>72</v>
      </c>
      <c r="B36" s="92" t="s">
        <v>3</v>
      </c>
      <c r="D36" s="578" t="s">
        <v>847</v>
      </c>
      <c r="E36" s="578"/>
    </row>
  </sheetData>
  <mergeCells count="10">
    <mergeCell ref="A3:E3"/>
    <mergeCell ref="A4:E4"/>
    <mergeCell ref="A5:E5"/>
    <mergeCell ref="A8:A9"/>
    <mergeCell ref="D36:E36"/>
    <mergeCell ref="D35:E35"/>
    <mergeCell ref="D30:E30"/>
    <mergeCell ref="D31:E31"/>
    <mergeCell ref="D34:E34"/>
    <mergeCell ref="B12:F26"/>
  </mergeCells>
  <phoneticPr fontId="16" type="noConversion"/>
  <pageMargins left="0.55118110236220474" right="0.15748031496062992" top="0.15748031496062992" bottom="0.15748031496062992" header="0" footer="0"/>
  <pageSetup paperSize="300" scale="90" orientation="landscape" verticalDpi="18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4"/>
  </sheetPr>
  <dimension ref="A1:G36"/>
  <sheetViews>
    <sheetView view="pageBreakPreview" zoomScaleSheetLayoutView="100" workbookViewId="0">
      <selection activeCell="F31" sqref="F31:G31"/>
    </sheetView>
  </sheetViews>
  <sheetFormatPr defaultColWidth="9" defaultRowHeight="12.75"/>
  <cols>
    <col min="1" max="1" width="5.625" style="9" customWidth="1"/>
    <col min="2" max="2" width="20.625" style="9" customWidth="1"/>
    <col min="3" max="3" width="21.5" style="9" customWidth="1"/>
    <col min="4" max="4" width="14.875" style="9" customWidth="1"/>
    <col min="5" max="5" width="15" style="9" customWidth="1"/>
    <col min="6" max="6" width="14.125" style="9" customWidth="1"/>
    <col min="7" max="7" width="19.375" style="9" customWidth="1"/>
    <col min="8" max="16384" width="9" style="9"/>
  </cols>
  <sheetData>
    <row r="1" spans="1:7">
      <c r="G1" s="148" t="s">
        <v>503</v>
      </c>
    </row>
    <row r="2" spans="1:7">
      <c r="A2" s="719" t="s">
        <v>2</v>
      </c>
      <c r="B2" s="719"/>
      <c r="C2" s="719"/>
      <c r="D2" s="719"/>
      <c r="E2" s="719"/>
      <c r="F2" s="719"/>
      <c r="G2" s="719"/>
    </row>
    <row r="3" spans="1:7">
      <c r="A3" s="719" t="s">
        <v>82</v>
      </c>
      <c r="B3" s="719"/>
      <c r="C3" s="719"/>
      <c r="D3" s="719"/>
      <c r="E3" s="719"/>
      <c r="F3" s="719"/>
      <c r="G3" s="719"/>
    </row>
    <row r="4" spans="1:7">
      <c r="A4" s="719" t="s">
        <v>835</v>
      </c>
      <c r="B4" s="719"/>
      <c r="C4" s="719"/>
      <c r="D4" s="719"/>
      <c r="E4" s="719"/>
      <c r="F4" s="719"/>
      <c r="G4" s="719"/>
    </row>
    <row r="7" spans="1:7">
      <c r="A7" s="110" t="s">
        <v>0</v>
      </c>
      <c r="B7" s="110" t="s">
        <v>20</v>
      </c>
      <c r="C7" s="110" t="s">
        <v>54</v>
      </c>
      <c r="D7" s="110" t="s">
        <v>83</v>
      </c>
      <c r="E7" s="110" t="s">
        <v>514</v>
      </c>
      <c r="F7" s="110" t="s">
        <v>84</v>
      </c>
      <c r="G7" s="110" t="s">
        <v>55</v>
      </c>
    </row>
    <row r="8" spans="1:7">
      <c r="A8" s="111"/>
      <c r="B8" s="111"/>
      <c r="C8" s="111"/>
      <c r="D8" s="111"/>
      <c r="E8" s="111"/>
      <c r="F8" s="111" t="s">
        <v>515</v>
      </c>
      <c r="G8" s="111"/>
    </row>
    <row r="9" spans="1:7">
      <c r="A9" s="112">
        <v>1</v>
      </c>
      <c r="B9" s="112">
        <v>2</v>
      </c>
      <c r="C9" s="112">
        <v>3</v>
      </c>
      <c r="D9" s="112">
        <v>4</v>
      </c>
      <c r="E9" s="112">
        <v>5</v>
      </c>
      <c r="F9" s="112">
        <v>6</v>
      </c>
      <c r="G9" s="112">
        <v>7</v>
      </c>
    </row>
    <row r="10" spans="1:7">
      <c r="A10" s="110"/>
      <c r="B10" s="609" t="s">
        <v>493</v>
      </c>
      <c r="C10" s="610"/>
      <c r="D10" s="610"/>
      <c r="E10" s="610"/>
      <c r="F10" s="610"/>
      <c r="G10" s="611"/>
    </row>
    <row r="11" spans="1:7">
      <c r="A11" s="114"/>
      <c r="B11" s="612"/>
      <c r="C11" s="613"/>
      <c r="D11" s="613"/>
      <c r="E11" s="613"/>
      <c r="F11" s="613"/>
      <c r="G11" s="614"/>
    </row>
    <row r="12" spans="1:7">
      <c r="A12" s="114"/>
      <c r="B12" s="612"/>
      <c r="C12" s="613"/>
      <c r="D12" s="613"/>
      <c r="E12" s="613"/>
      <c r="F12" s="613"/>
      <c r="G12" s="614"/>
    </row>
    <row r="13" spans="1:7">
      <c r="A13" s="114"/>
      <c r="B13" s="612"/>
      <c r="C13" s="613"/>
      <c r="D13" s="613"/>
      <c r="E13" s="613"/>
      <c r="F13" s="613"/>
      <c r="G13" s="614"/>
    </row>
    <row r="14" spans="1:7">
      <c r="A14" s="114"/>
      <c r="B14" s="612"/>
      <c r="C14" s="613"/>
      <c r="D14" s="613"/>
      <c r="E14" s="613"/>
      <c r="F14" s="613"/>
      <c r="G14" s="614"/>
    </row>
    <row r="15" spans="1:7">
      <c r="A15" s="114"/>
      <c r="B15" s="612"/>
      <c r="C15" s="613"/>
      <c r="D15" s="613"/>
      <c r="E15" s="613"/>
      <c r="F15" s="613"/>
      <c r="G15" s="614"/>
    </row>
    <row r="16" spans="1:7">
      <c r="A16" s="114"/>
      <c r="B16" s="612"/>
      <c r="C16" s="613"/>
      <c r="D16" s="613"/>
      <c r="E16" s="613"/>
      <c r="F16" s="613"/>
      <c r="G16" s="614"/>
    </row>
    <row r="17" spans="1:7">
      <c r="A17" s="114"/>
      <c r="B17" s="612"/>
      <c r="C17" s="613"/>
      <c r="D17" s="613"/>
      <c r="E17" s="613"/>
      <c r="F17" s="613"/>
      <c r="G17" s="614"/>
    </row>
    <row r="18" spans="1:7">
      <c r="A18" s="114"/>
      <c r="B18" s="612"/>
      <c r="C18" s="613"/>
      <c r="D18" s="613"/>
      <c r="E18" s="613"/>
      <c r="F18" s="613"/>
      <c r="G18" s="614"/>
    </row>
    <row r="19" spans="1:7">
      <c r="A19" s="114"/>
      <c r="B19" s="612"/>
      <c r="C19" s="613"/>
      <c r="D19" s="613"/>
      <c r="E19" s="613"/>
      <c r="F19" s="613"/>
      <c r="G19" s="614"/>
    </row>
    <row r="20" spans="1:7">
      <c r="A20" s="115"/>
      <c r="B20" s="612"/>
      <c r="C20" s="613"/>
      <c r="D20" s="613"/>
      <c r="E20" s="613"/>
      <c r="F20" s="613"/>
      <c r="G20" s="614"/>
    </row>
    <row r="21" spans="1:7">
      <c r="A21" s="115"/>
      <c r="B21" s="612"/>
      <c r="C21" s="613"/>
      <c r="D21" s="613"/>
      <c r="E21" s="613"/>
      <c r="F21" s="613"/>
      <c r="G21" s="614"/>
    </row>
    <row r="22" spans="1:7">
      <c r="A22" s="115"/>
      <c r="B22" s="615"/>
      <c r="C22" s="616"/>
      <c r="D22" s="616"/>
      <c r="E22" s="616"/>
      <c r="F22" s="616"/>
      <c r="G22" s="617"/>
    </row>
    <row r="23" spans="1:7">
      <c r="A23" s="113"/>
      <c r="B23" s="113"/>
      <c r="C23" s="113"/>
      <c r="D23" s="113"/>
      <c r="E23" s="113"/>
      <c r="F23" s="113"/>
      <c r="G23" s="113"/>
    </row>
    <row r="24" spans="1:7">
      <c r="A24" s="116"/>
      <c r="B24" s="116"/>
      <c r="C24" s="111" t="s">
        <v>1</v>
      </c>
      <c r="D24" s="116"/>
      <c r="E24" s="116"/>
      <c r="F24" s="116"/>
      <c r="G24" s="116"/>
    </row>
    <row r="27" spans="1:7">
      <c r="B27" s="9" t="s">
        <v>85</v>
      </c>
    </row>
    <row r="30" spans="1:7">
      <c r="F30" s="578" t="s">
        <v>890</v>
      </c>
      <c r="G30" s="578"/>
    </row>
    <row r="31" spans="1:7">
      <c r="F31" s="578" t="s">
        <v>498</v>
      </c>
      <c r="G31" s="578"/>
    </row>
    <row r="32" spans="1:7" ht="15.75">
      <c r="B32" s="106" t="s">
        <v>3</v>
      </c>
      <c r="G32" s="93"/>
    </row>
    <row r="33" spans="2:7">
      <c r="G33" s="63"/>
    </row>
    <row r="34" spans="2:7">
      <c r="F34" s="581" t="s">
        <v>845</v>
      </c>
      <c r="G34" s="581"/>
    </row>
    <row r="35" spans="2:7">
      <c r="F35" s="578" t="s">
        <v>846</v>
      </c>
      <c r="G35" s="578"/>
    </row>
    <row r="36" spans="2:7">
      <c r="B36" s="106" t="s">
        <v>3</v>
      </c>
      <c r="F36" s="578" t="s">
        <v>847</v>
      </c>
      <c r="G36" s="578"/>
    </row>
  </sheetData>
  <mergeCells count="9">
    <mergeCell ref="F36:G36"/>
    <mergeCell ref="A2:G2"/>
    <mergeCell ref="A3:G3"/>
    <mergeCell ref="A4:G4"/>
    <mergeCell ref="F30:G30"/>
    <mergeCell ref="F31:G31"/>
    <mergeCell ref="F34:G34"/>
    <mergeCell ref="F35:G35"/>
    <mergeCell ref="B10:G22"/>
  </mergeCells>
  <phoneticPr fontId="16" type="noConversion"/>
  <pageMargins left="0.94488188976377963" right="0.15748031496062992" top="0.15748031496062992" bottom="0.15748031496062992" header="0" footer="0"/>
  <pageSetup paperSize="300" orientation="landscape" verticalDpi="18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4"/>
  </sheetPr>
  <dimension ref="A1:M33"/>
  <sheetViews>
    <sheetView view="pageBreakPreview" topLeftCell="E1" zoomScale="75" zoomScaleSheetLayoutView="75" workbookViewId="0">
      <selection activeCell="K28" sqref="K28:M28"/>
    </sheetView>
  </sheetViews>
  <sheetFormatPr defaultRowHeight="12.75"/>
  <cols>
    <col min="1" max="1" width="5.125" customWidth="1"/>
    <col min="2" max="2" width="14.5" customWidth="1"/>
    <col min="3" max="3" width="15.875" customWidth="1"/>
    <col min="4" max="4" width="14.875" customWidth="1"/>
    <col min="5" max="5" width="14.5" customWidth="1"/>
    <col min="6" max="6" width="13.75" customWidth="1"/>
    <col min="7" max="7" width="13.875" customWidth="1"/>
    <col min="8" max="8" width="14" customWidth="1"/>
    <col min="9" max="9" width="14.625" customWidth="1"/>
    <col min="10" max="10" width="13.375" customWidth="1"/>
    <col min="11" max="11" width="14.875" customWidth="1"/>
    <col min="12" max="12" width="10.5" customWidth="1"/>
    <col min="13" max="13" width="15.75" customWidth="1"/>
  </cols>
  <sheetData>
    <row r="1" spans="1:13" ht="15.75">
      <c r="M1" s="14" t="s">
        <v>504</v>
      </c>
    </row>
    <row r="3" spans="1:13" s="12" customFormat="1" ht="15.75">
      <c r="A3" s="583" t="s">
        <v>2</v>
      </c>
      <c r="B3" s="583"/>
      <c r="C3" s="583"/>
      <c r="D3" s="583"/>
      <c r="E3" s="583"/>
      <c r="F3" s="583"/>
      <c r="G3" s="583"/>
      <c r="H3" s="583"/>
      <c r="I3" s="583"/>
      <c r="J3" s="583"/>
      <c r="K3" s="583"/>
      <c r="L3" s="583"/>
      <c r="M3" s="583"/>
    </row>
    <row r="4" spans="1:13" s="12" customFormat="1" ht="15.75">
      <c r="A4" s="583" t="s">
        <v>16</v>
      </c>
      <c r="B4" s="583"/>
      <c r="C4" s="583"/>
      <c r="D4" s="583"/>
      <c r="E4" s="583"/>
      <c r="F4" s="583"/>
      <c r="G4" s="583"/>
      <c r="H4" s="583"/>
      <c r="I4" s="583"/>
      <c r="J4" s="583"/>
      <c r="K4" s="583"/>
      <c r="L4" s="583"/>
      <c r="M4" s="583"/>
    </row>
    <row r="5" spans="1:13" s="12" customFormat="1" ht="15.75">
      <c r="A5" s="583" t="s">
        <v>826</v>
      </c>
      <c r="B5" s="583"/>
      <c r="C5" s="583"/>
      <c r="D5" s="583"/>
      <c r="E5" s="583"/>
      <c r="F5" s="583"/>
      <c r="G5" s="583"/>
      <c r="H5" s="583"/>
      <c r="I5" s="583"/>
      <c r="J5" s="583"/>
      <c r="K5" s="583"/>
      <c r="L5" s="583"/>
      <c r="M5" s="583"/>
    </row>
    <row r="6" spans="1:13" s="12" customFormat="1" ht="15.75"/>
    <row r="7" spans="1:13" s="12" customFormat="1" ht="15.75"/>
    <row r="8" spans="1:13" s="12" customFormat="1" ht="15.75">
      <c r="A8" s="38" t="s">
        <v>0</v>
      </c>
      <c r="B8" s="40" t="s">
        <v>17</v>
      </c>
      <c r="C8" s="40" t="s">
        <v>20</v>
      </c>
      <c r="D8" s="40" t="s">
        <v>54</v>
      </c>
      <c r="E8" s="40" t="s">
        <v>25</v>
      </c>
      <c r="F8" s="40" t="s">
        <v>1</v>
      </c>
      <c r="G8" s="40" t="s">
        <v>28</v>
      </c>
      <c r="H8" s="40" t="s">
        <v>24</v>
      </c>
      <c r="I8" s="40" t="s">
        <v>37</v>
      </c>
      <c r="J8" s="40" t="s">
        <v>41</v>
      </c>
      <c r="K8" s="40" t="s">
        <v>43</v>
      </c>
      <c r="L8" s="40" t="s">
        <v>1</v>
      </c>
      <c r="M8" s="40" t="s">
        <v>50</v>
      </c>
    </row>
    <row r="9" spans="1:13" s="12" customFormat="1" ht="15.75">
      <c r="A9" s="17"/>
      <c r="B9" s="16" t="s">
        <v>18</v>
      </c>
      <c r="C9" s="16" t="s">
        <v>21</v>
      </c>
      <c r="D9" s="16" t="s">
        <v>24</v>
      </c>
      <c r="E9" s="16" t="s">
        <v>24</v>
      </c>
      <c r="F9" s="16" t="s">
        <v>24</v>
      </c>
      <c r="G9" s="16" t="s">
        <v>29</v>
      </c>
      <c r="H9" s="16" t="s">
        <v>35</v>
      </c>
      <c r="I9" s="16" t="s">
        <v>38</v>
      </c>
      <c r="J9" s="16" t="s">
        <v>42</v>
      </c>
      <c r="K9" s="16" t="s">
        <v>18</v>
      </c>
      <c r="L9" s="16" t="s">
        <v>46</v>
      </c>
      <c r="M9" s="16" t="s">
        <v>46</v>
      </c>
    </row>
    <row r="10" spans="1:13" s="12" customFormat="1" ht="15.75">
      <c r="A10" s="17"/>
      <c r="B10" s="16" t="s">
        <v>19</v>
      </c>
      <c r="C10" s="16" t="s">
        <v>22</v>
      </c>
      <c r="D10" s="17"/>
      <c r="E10" s="16" t="s">
        <v>19</v>
      </c>
      <c r="F10" s="16" t="s">
        <v>19</v>
      </c>
      <c r="G10" s="16" t="s">
        <v>30</v>
      </c>
      <c r="H10" s="16" t="s">
        <v>36</v>
      </c>
      <c r="I10" s="16" t="s">
        <v>31</v>
      </c>
      <c r="J10" s="16" t="s">
        <v>31</v>
      </c>
      <c r="K10" s="16" t="s">
        <v>19</v>
      </c>
      <c r="L10" s="16" t="s">
        <v>26</v>
      </c>
      <c r="M10" s="16" t="s">
        <v>26</v>
      </c>
    </row>
    <row r="11" spans="1:13" s="12" customFormat="1" ht="15.75">
      <c r="A11" s="17"/>
      <c r="B11" s="17"/>
      <c r="C11" s="16" t="s">
        <v>23</v>
      </c>
      <c r="D11" s="17"/>
      <c r="E11" s="16" t="s">
        <v>26</v>
      </c>
      <c r="F11" s="16" t="s">
        <v>52</v>
      </c>
      <c r="G11" s="16" t="s">
        <v>31</v>
      </c>
      <c r="H11" s="16"/>
      <c r="I11" s="16" t="s">
        <v>32</v>
      </c>
      <c r="J11" s="16"/>
      <c r="K11" s="16" t="s">
        <v>44</v>
      </c>
      <c r="L11" s="16" t="s">
        <v>47</v>
      </c>
      <c r="M11" s="16" t="s">
        <v>51</v>
      </c>
    </row>
    <row r="12" spans="1:13" s="12" customFormat="1" ht="15.75">
      <c r="A12" s="17"/>
      <c r="B12" s="17"/>
      <c r="C12" s="17"/>
      <c r="D12" s="17"/>
      <c r="E12" s="16" t="s">
        <v>27</v>
      </c>
      <c r="F12" s="17"/>
      <c r="G12" s="16" t="s">
        <v>32</v>
      </c>
      <c r="H12" s="16"/>
      <c r="I12" s="16" t="s">
        <v>39</v>
      </c>
      <c r="J12" s="16"/>
      <c r="K12" s="16" t="s">
        <v>45</v>
      </c>
      <c r="L12" s="16" t="s">
        <v>48</v>
      </c>
      <c r="M12" s="16" t="s">
        <v>31</v>
      </c>
    </row>
    <row r="13" spans="1:13" s="12" customFormat="1" ht="15.75">
      <c r="A13" s="17"/>
      <c r="B13" s="17"/>
      <c r="C13" s="17"/>
      <c r="D13" s="17"/>
      <c r="E13" s="17"/>
      <c r="F13" s="17"/>
      <c r="G13" s="16" t="s">
        <v>33</v>
      </c>
      <c r="H13" s="16"/>
      <c r="I13" s="16" t="s">
        <v>40</v>
      </c>
      <c r="J13" s="16"/>
      <c r="K13" s="16" t="s">
        <v>36</v>
      </c>
      <c r="L13" s="16" t="s">
        <v>49</v>
      </c>
      <c r="M13" s="16" t="s">
        <v>32</v>
      </c>
    </row>
    <row r="14" spans="1:13" s="12" customFormat="1" ht="15.75">
      <c r="A14" s="20"/>
      <c r="B14" s="20"/>
      <c r="C14" s="20"/>
      <c r="D14" s="20"/>
      <c r="E14" s="20"/>
      <c r="F14" s="20"/>
      <c r="G14" s="19" t="s">
        <v>34</v>
      </c>
      <c r="H14" s="19"/>
      <c r="I14" s="19"/>
      <c r="J14" s="20"/>
      <c r="K14" s="19"/>
      <c r="L14" s="19" t="s">
        <v>40</v>
      </c>
      <c r="M14" s="19" t="s">
        <v>53</v>
      </c>
    </row>
    <row r="15" spans="1:13" s="12" customFormat="1" ht="15.75">
      <c r="A15" s="39">
        <v>1</v>
      </c>
      <c r="B15" s="39">
        <v>2</v>
      </c>
      <c r="C15" s="39">
        <v>3</v>
      </c>
      <c r="D15" s="39">
        <v>4</v>
      </c>
      <c r="E15" s="39">
        <v>5</v>
      </c>
      <c r="F15" s="39">
        <v>6</v>
      </c>
      <c r="G15" s="39">
        <v>7</v>
      </c>
      <c r="H15" s="39">
        <v>8</v>
      </c>
      <c r="I15" s="39" t="s">
        <v>233</v>
      </c>
      <c r="J15" s="39" t="s">
        <v>234</v>
      </c>
      <c r="K15" s="39">
        <v>11</v>
      </c>
      <c r="L15" s="39">
        <v>12</v>
      </c>
      <c r="M15" s="39" t="s">
        <v>235</v>
      </c>
    </row>
    <row r="16" spans="1:13" s="12" customFormat="1" ht="15.75">
      <c r="A16" s="38"/>
      <c r="B16" s="609" t="s">
        <v>493</v>
      </c>
      <c r="C16" s="610"/>
      <c r="D16" s="610"/>
      <c r="E16" s="610"/>
      <c r="F16" s="610"/>
      <c r="G16" s="610"/>
      <c r="H16" s="610"/>
      <c r="I16" s="610"/>
      <c r="J16" s="610"/>
      <c r="K16" s="610"/>
      <c r="L16" s="610"/>
      <c r="M16" s="611"/>
    </row>
    <row r="17" spans="1:13" s="12" customFormat="1" ht="15.75">
      <c r="A17" s="17"/>
      <c r="B17" s="612"/>
      <c r="C17" s="613"/>
      <c r="D17" s="613"/>
      <c r="E17" s="613"/>
      <c r="F17" s="613"/>
      <c r="G17" s="613"/>
      <c r="H17" s="613"/>
      <c r="I17" s="613"/>
      <c r="J17" s="613"/>
      <c r="K17" s="613"/>
      <c r="L17" s="613"/>
      <c r="M17" s="614"/>
    </row>
    <row r="18" spans="1:13" s="12" customFormat="1" ht="15.75">
      <c r="A18" s="17"/>
      <c r="B18" s="612"/>
      <c r="C18" s="613"/>
      <c r="D18" s="613"/>
      <c r="E18" s="613"/>
      <c r="F18" s="613"/>
      <c r="G18" s="613"/>
      <c r="H18" s="613"/>
      <c r="I18" s="613"/>
      <c r="J18" s="613"/>
      <c r="K18" s="613"/>
      <c r="L18" s="613"/>
      <c r="M18" s="614"/>
    </row>
    <row r="19" spans="1:13" s="12" customFormat="1" ht="15.75">
      <c r="A19" s="17"/>
      <c r="B19" s="612"/>
      <c r="C19" s="613"/>
      <c r="D19" s="613"/>
      <c r="E19" s="613"/>
      <c r="F19" s="613"/>
      <c r="G19" s="613"/>
      <c r="H19" s="613"/>
      <c r="I19" s="613"/>
      <c r="J19" s="613"/>
      <c r="K19" s="613"/>
      <c r="L19" s="613"/>
      <c r="M19" s="614"/>
    </row>
    <row r="20" spans="1:13" s="12" customFormat="1" ht="15.75">
      <c r="A20" s="17"/>
      <c r="B20" s="612"/>
      <c r="C20" s="613"/>
      <c r="D20" s="613"/>
      <c r="E20" s="613"/>
      <c r="F20" s="613"/>
      <c r="G20" s="613"/>
      <c r="H20" s="613"/>
      <c r="I20" s="613"/>
      <c r="J20" s="613"/>
      <c r="K20" s="613"/>
      <c r="L20" s="613"/>
      <c r="M20" s="614"/>
    </row>
    <row r="21" spans="1:13" s="12" customFormat="1" ht="15.75">
      <c r="A21" s="17"/>
      <c r="B21" s="612"/>
      <c r="C21" s="613"/>
      <c r="D21" s="613"/>
      <c r="E21" s="613"/>
      <c r="F21" s="613"/>
      <c r="G21" s="613"/>
      <c r="H21" s="613"/>
      <c r="I21" s="613"/>
      <c r="J21" s="613"/>
      <c r="K21" s="613"/>
      <c r="L21" s="613"/>
      <c r="M21" s="614"/>
    </row>
    <row r="22" spans="1:13" s="12" customFormat="1" ht="15.75">
      <c r="A22" s="17"/>
      <c r="B22" s="612"/>
      <c r="C22" s="613"/>
      <c r="D22" s="613"/>
      <c r="E22" s="613"/>
      <c r="F22" s="613"/>
      <c r="G22" s="613"/>
      <c r="H22" s="613"/>
      <c r="I22" s="613"/>
      <c r="J22" s="613"/>
      <c r="K22" s="613"/>
      <c r="L22" s="613"/>
      <c r="M22" s="614"/>
    </row>
    <row r="23" spans="1:13" s="12" customFormat="1" ht="15.75">
      <c r="A23" s="17"/>
      <c r="B23" s="612"/>
      <c r="C23" s="613"/>
      <c r="D23" s="613"/>
      <c r="E23" s="613"/>
      <c r="F23" s="613"/>
      <c r="G23" s="613"/>
      <c r="H23" s="613"/>
      <c r="I23" s="613"/>
      <c r="J23" s="613"/>
      <c r="K23" s="613"/>
      <c r="L23" s="613"/>
      <c r="M23" s="614"/>
    </row>
    <row r="24" spans="1:13" s="12" customFormat="1" ht="15.75">
      <c r="A24" s="20"/>
      <c r="B24" s="615"/>
      <c r="C24" s="616"/>
      <c r="D24" s="616"/>
      <c r="E24" s="616"/>
      <c r="F24" s="616"/>
      <c r="G24" s="616"/>
      <c r="H24" s="616"/>
      <c r="I24" s="616"/>
      <c r="J24" s="616"/>
      <c r="K24" s="616"/>
      <c r="L24" s="616"/>
      <c r="M24" s="617"/>
    </row>
    <row r="27" spans="1:13">
      <c r="K27" s="578" t="s">
        <v>890</v>
      </c>
      <c r="L27" s="578"/>
      <c r="M27" s="578"/>
    </row>
    <row r="28" spans="1:13">
      <c r="K28" s="578" t="s">
        <v>498</v>
      </c>
      <c r="L28" s="578"/>
      <c r="M28" s="578"/>
    </row>
    <row r="29" spans="1:13" ht="15.75">
      <c r="E29" t="s">
        <v>3</v>
      </c>
      <c r="H29" s="65" t="s">
        <v>3</v>
      </c>
      <c r="L29" s="9"/>
      <c r="M29" s="93"/>
    </row>
    <row r="30" spans="1:13" ht="22.5" customHeight="1">
      <c r="L30" s="9"/>
      <c r="M30" s="63"/>
    </row>
    <row r="31" spans="1:13">
      <c r="K31" s="581" t="s">
        <v>845</v>
      </c>
      <c r="L31" s="581"/>
      <c r="M31" s="581"/>
    </row>
    <row r="32" spans="1:13">
      <c r="K32" s="578" t="s">
        <v>846</v>
      </c>
      <c r="L32" s="578"/>
      <c r="M32" s="578"/>
    </row>
    <row r="33" spans="5:13">
      <c r="E33" s="72" t="s">
        <v>3</v>
      </c>
      <c r="F33" s="72"/>
      <c r="G33" s="72"/>
      <c r="H33" s="72" t="s">
        <v>3</v>
      </c>
      <c r="K33" s="578" t="s">
        <v>847</v>
      </c>
      <c r="L33" s="578"/>
      <c r="M33" s="578"/>
    </row>
  </sheetData>
  <mergeCells count="9">
    <mergeCell ref="K33:M33"/>
    <mergeCell ref="K27:M27"/>
    <mergeCell ref="K28:M28"/>
    <mergeCell ref="B16:M24"/>
    <mergeCell ref="A3:M3"/>
    <mergeCell ref="A4:M4"/>
    <mergeCell ref="A5:M5"/>
    <mergeCell ref="K31:M31"/>
    <mergeCell ref="K32:M32"/>
  </mergeCells>
  <phoneticPr fontId="16" type="noConversion"/>
  <pageMargins left="0.35433070866141736" right="0.15748031496062992" top="0.15748031496062992" bottom="0.15748031496062992" header="0" footer="0"/>
  <pageSetup paperSize="300" scale="70" orientation="landscape" verticalDpi="18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4"/>
    <pageSetUpPr fitToPage="1"/>
  </sheetPr>
  <dimension ref="A1:S160"/>
  <sheetViews>
    <sheetView showGridLines="0" topLeftCell="A100" workbookViewId="0">
      <selection activeCell="G150" sqref="G150:H150"/>
    </sheetView>
  </sheetViews>
  <sheetFormatPr defaultColWidth="7.875" defaultRowHeight="15"/>
  <cols>
    <col min="1" max="1" width="5.25" style="325" customWidth="1"/>
    <col min="2" max="2" width="3" style="325" customWidth="1"/>
    <col min="3" max="3" width="2.25" style="325" hidden="1" customWidth="1"/>
    <col min="4" max="4" width="4.375" style="325" customWidth="1"/>
    <col min="5" max="5" width="32.875" style="325" customWidth="1"/>
    <col min="6" max="6" width="20.375" style="325" customWidth="1"/>
    <col min="7" max="7" width="20.25" style="325" bestFit="1" customWidth="1"/>
    <col min="8" max="8" width="21.25" style="325" bestFit="1" customWidth="1"/>
    <col min="9" max="9" width="6.5" style="325" customWidth="1"/>
    <col min="10" max="16384" width="7.875" style="325"/>
  </cols>
  <sheetData>
    <row r="1" spans="1:19" ht="15.75">
      <c r="I1" s="236" t="s">
        <v>420</v>
      </c>
    </row>
    <row r="2" spans="1:19" ht="15" customHeight="1">
      <c r="E2" s="744" t="s">
        <v>2</v>
      </c>
      <c r="F2" s="744"/>
      <c r="G2" s="744"/>
      <c r="H2" s="744"/>
      <c r="I2" s="744"/>
      <c r="J2" s="326"/>
      <c r="K2" s="326"/>
      <c r="L2" s="326"/>
      <c r="M2" s="326"/>
      <c r="N2" s="326"/>
      <c r="O2" s="326"/>
      <c r="P2" s="326"/>
      <c r="Q2" s="326"/>
      <c r="R2" s="326"/>
      <c r="S2" s="326"/>
    </row>
    <row r="3" spans="1:19" ht="15" customHeight="1">
      <c r="E3" s="745" t="s">
        <v>516</v>
      </c>
      <c r="F3" s="745"/>
      <c r="G3" s="745"/>
      <c r="H3" s="745"/>
      <c r="I3" s="745"/>
      <c r="J3" s="327"/>
      <c r="K3" s="327"/>
      <c r="L3" s="327"/>
      <c r="M3" s="327"/>
      <c r="N3" s="327"/>
      <c r="O3" s="327"/>
      <c r="P3" s="327"/>
      <c r="Q3" s="327"/>
      <c r="R3" s="327"/>
      <c r="S3" s="327"/>
    </row>
    <row r="4" spans="1:19" ht="15" customHeight="1">
      <c r="E4" s="746" t="s">
        <v>517</v>
      </c>
      <c r="F4" s="746"/>
      <c r="G4" s="746"/>
      <c r="H4" s="746"/>
      <c r="I4" s="746"/>
      <c r="J4" s="328"/>
      <c r="K4" s="328"/>
      <c r="L4" s="328"/>
      <c r="M4" s="328"/>
      <c r="N4" s="328"/>
      <c r="O4" s="328"/>
      <c r="P4" s="328"/>
      <c r="Q4" s="328"/>
      <c r="R4" s="328"/>
      <c r="S4" s="328"/>
    </row>
    <row r="5" spans="1:19" ht="15.75">
      <c r="D5" s="329"/>
      <c r="E5" s="747" t="s">
        <v>518</v>
      </c>
      <c r="F5" s="747"/>
      <c r="G5" s="747"/>
      <c r="H5" s="747"/>
      <c r="I5" s="747"/>
      <c r="J5" s="330"/>
      <c r="K5" s="330"/>
      <c r="L5" s="330"/>
      <c r="M5" s="330"/>
      <c r="N5" s="330"/>
      <c r="O5" s="330"/>
      <c r="P5" s="330"/>
      <c r="Q5" s="330"/>
      <c r="R5" s="330"/>
      <c r="S5" s="330"/>
    </row>
    <row r="6" spans="1:19" ht="16.5" thickBot="1">
      <c r="A6" s="331"/>
      <c r="B6" s="331"/>
      <c r="C6" s="331"/>
      <c r="D6" s="332"/>
      <c r="E6" s="333"/>
      <c r="F6" s="333"/>
      <c r="G6" s="333"/>
      <c r="H6" s="333"/>
      <c r="I6" s="333"/>
      <c r="J6" s="330"/>
      <c r="K6" s="330"/>
      <c r="L6" s="330"/>
      <c r="M6" s="330"/>
      <c r="N6" s="330"/>
      <c r="O6" s="330"/>
      <c r="P6" s="330"/>
      <c r="Q6" s="330"/>
      <c r="R6" s="330"/>
      <c r="S6" s="330"/>
    </row>
    <row r="7" spans="1:19" ht="16.5" thickTop="1">
      <c r="D7" s="329"/>
      <c r="E7" s="334"/>
      <c r="F7" s="334"/>
      <c r="G7" s="334"/>
      <c r="H7" s="334"/>
      <c r="I7" s="334"/>
      <c r="J7" s="330"/>
      <c r="K7" s="330"/>
      <c r="L7" s="330"/>
      <c r="M7" s="330"/>
      <c r="N7" s="330"/>
      <c r="O7" s="330"/>
      <c r="P7" s="330"/>
      <c r="Q7" s="330"/>
      <c r="R7" s="330"/>
      <c r="S7" s="330"/>
    </row>
    <row r="8" spans="1:19" ht="15.75">
      <c r="D8" s="329"/>
      <c r="E8" s="334"/>
      <c r="F8" s="334"/>
      <c r="G8" s="334"/>
      <c r="H8" s="334"/>
      <c r="I8" s="334"/>
      <c r="J8" s="330"/>
      <c r="K8" s="330"/>
      <c r="L8" s="330"/>
      <c r="M8" s="330"/>
      <c r="N8" s="330"/>
      <c r="O8" s="330"/>
      <c r="P8" s="330"/>
      <c r="Q8" s="330"/>
      <c r="R8" s="330"/>
      <c r="S8" s="330"/>
    </row>
    <row r="9" spans="1:19" ht="15" customHeight="1">
      <c r="B9" s="335"/>
      <c r="C9" s="335"/>
      <c r="D9" s="335"/>
      <c r="E9" s="748" t="s">
        <v>519</v>
      </c>
      <c r="F9" s="748"/>
      <c r="G9" s="748"/>
      <c r="H9" s="748"/>
      <c r="I9" s="748"/>
    </row>
    <row r="10" spans="1:19" ht="15.75">
      <c r="B10" s="336"/>
      <c r="C10" s="336"/>
      <c r="D10" s="336"/>
      <c r="E10" s="734" t="s">
        <v>520</v>
      </c>
      <c r="F10" s="734"/>
      <c r="G10" s="734"/>
      <c r="H10" s="734"/>
      <c r="I10" s="734"/>
    </row>
    <row r="11" spans="1:19" ht="15.75">
      <c r="B11" s="336"/>
      <c r="C11" s="336"/>
      <c r="D11" s="336"/>
      <c r="E11" s="734" t="s">
        <v>836</v>
      </c>
      <c r="F11" s="734"/>
      <c r="G11" s="734"/>
      <c r="H11" s="734"/>
      <c r="I11" s="734"/>
    </row>
    <row r="12" spans="1:19" ht="16.5" thickBot="1">
      <c r="A12" s="329"/>
      <c r="B12" s="329"/>
      <c r="C12" s="329"/>
      <c r="D12" s="329"/>
      <c r="E12" s="329"/>
      <c r="F12" s="329"/>
      <c r="G12" s="329"/>
      <c r="H12" s="329"/>
      <c r="I12" s="329"/>
    </row>
    <row r="13" spans="1:19" ht="15" customHeight="1">
      <c r="A13" s="720" t="s">
        <v>521</v>
      </c>
      <c r="B13" s="721"/>
      <c r="C13" s="721"/>
      <c r="D13" s="722"/>
      <c r="E13" s="726" t="s">
        <v>63</v>
      </c>
      <c r="F13" s="726" t="s">
        <v>522</v>
      </c>
      <c r="G13" s="726" t="s">
        <v>523</v>
      </c>
      <c r="H13" s="726" t="s">
        <v>524</v>
      </c>
      <c r="I13" s="726" t="s">
        <v>525</v>
      </c>
    </row>
    <row r="14" spans="1:19">
      <c r="A14" s="723"/>
      <c r="B14" s="724"/>
      <c r="C14" s="724"/>
      <c r="D14" s="725"/>
      <c r="E14" s="727"/>
      <c r="F14" s="727"/>
      <c r="G14" s="727"/>
      <c r="H14" s="727"/>
      <c r="I14" s="727"/>
    </row>
    <row r="15" spans="1:19" ht="15.75" thickBot="1">
      <c r="A15" s="723"/>
      <c r="B15" s="724"/>
      <c r="C15" s="724"/>
      <c r="D15" s="725"/>
      <c r="E15" s="728"/>
      <c r="F15" s="728"/>
      <c r="G15" s="728"/>
      <c r="H15" s="728"/>
      <c r="I15" s="728"/>
    </row>
    <row r="16" spans="1:19" ht="15.75" thickBot="1">
      <c r="A16" s="729">
        <v>1</v>
      </c>
      <c r="B16" s="730"/>
      <c r="C16" s="730"/>
      <c r="D16" s="731"/>
      <c r="E16" s="337">
        <v>2</v>
      </c>
      <c r="F16" s="337">
        <v>3</v>
      </c>
      <c r="G16" s="338">
        <v>4</v>
      </c>
      <c r="H16" s="339">
        <v>5</v>
      </c>
      <c r="I16" s="337">
        <v>6</v>
      </c>
    </row>
    <row r="17" spans="1:9" ht="15.75" thickBot="1">
      <c r="A17" s="340">
        <v>1</v>
      </c>
      <c r="B17" s="341"/>
      <c r="C17" s="341"/>
      <c r="D17" s="341"/>
      <c r="E17" s="341" t="s">
        <v>487</v>
      </c>
      <c r="F17" s="735" t="s">
        <v>493</v>
      </c>
      <c r="G17" s="736"/>
      <c r="H17" s="736"/>
      <c r="I17" s="737"/>
    </row>
    <row r="18" spans="1:9" ht="15.75" thickBot="1">
      <c r="A18" s="340">
        <v>1</v>
      </c>
      <c r="B18" s="341">
        <v>1</v>
      </c>
      <c r="C18" s="341"/>
      <c r="D18" s="341"/>
      <c r="E18" s="343" t="s">
        <v>488</v>
      </c>
      <c r="F18" s="738"/>
      <c r="G18" s="739"/>
      <c r="H18" s="739"/>
      <c r="I18" s="740"/>
    </row>
    <row r="19" spans="1:9" ht="15" hidden="1" customHeight="1">
      <c r="A19" s="340">
        <v>1</v>
      </c>
      <c r="B19" s="341">
        <v>1</v>
      </c>
      <c r="C19" s="341">
        <v>1</v>
      </c>
      <c r="D19" s="341"/>
      <c r="E19" s="341" t="s">
        <v>526</v>
      </c>
      <c r="F19" s="738"/>
      <c r="G19" s="739"/>
      <c r="H19" s="739"/>
      <c r="I19" s="740"/>
    </row>
    <row r="20" spans="1:9" ht="30" hidden="1" customHeight="1">
      <c r="A20" s="340">
        <v>1</v>
      </c>
      <c r="B20" s="341">
        <v>1</v>
      </c>
      <c r="C20" s="341">
        <v>2</v>
      </c>
      <c r="D20" s="341"/>
      <c r="E20" s="341" t="s">
        <v>527</v>
      </c>
      <c r="F20" s="738"/>
      <c r="G20" s="739"/>
      <c r="H20" s="739"/>
      <c r="I20" s="740"/>
    </row>
    <row r="21" spans="1:9" ht="30" hidden="1" customHeight="1">
      <c r="A21" s="340">
        <v>1</v>
      </c>
      <c r="B21" s="341">
        <v>1</v>
      </c>
      <c r="C21" s="341">
        <v>3</v>
      </c>
      <c r="D21" s="341"/>
      <c r="E21" s="341" t="s">
        <v>528</v>
      </c>
      <c r="F21" s="738"/>
      <c r="G21" s="739"/>
      <c r="H21" s="739"/>
      <c r="I21" s="740"/>
    </row>
    <row r="22" spans="1:9" ht="15" hidden="1" customHeight="1">
      <c r="A22" s="340"/>
      <c r="B22" s="341"/>
      <c r="C22" s="341"/>
      <c r="D22" s="341"/>
      <c r="E22" s="341"/>
      <c r="F22" s="738"/>
      <c r="G22" s="739"/>
      <c r="H22" s="739"/>
      <c r="I22" s="740"/>
    </row>
    <row r="23" spans="1:9" ht="15.75" thickBot="1">
      <c r="A23" s="340">
        <v>1</v>
      </c>
      <c r="B23" s="341">
        <v>2</v>
      </c>
      <c r="C23" s="341"/>
      <c r="D23" s="341"/>
      <c r="E23" s="343" t="s">
        <v>529</v>
      </c>
      <c r="F23" s="738"/>
      <c r="G23" s="739"/>
      <c r="H23" s="739"/>
      <c r="I23" s="740"/>
    </row>
    <row r="24" spans="1:9" ht="15" hidden="1" customHeight="1">
      <c r="A24" s="340">
        <v>1</v>
      </c>
      <c r="B24" s="341">
        <v>2</v>
      </c>
      <c r="C24" s="341">
        <v>1</v>
      </c>
      <c r="D24" s="341"/>
      <c r="E24" s="341" t="s">
        <v>530</v>
      </c>
      <c r="F24" s="738"/>
      <c r="G24" s="739"/>
      <c r="H24" s="739"/>
      <c r="I24" s="740"/>
    </row>
    <row r="25" spans="1:9" ht="30" hidden="1" customHeight="1">
      <c r="A25" s="340">
        <v>1</v>
      </c>
      <c r="B25" s="341">
        <v>2</v>
      </c>
      <c r="C25" s="341">
        <v>2</v>
      </c>
      <c r="D25" s="341"/>
      <c r="E25" s="341" t="s">
        <v>531</v>
      </c>
      <c r="F25" s="738"/>
      <c r="G25" s="739"/>
      <c r="H25" s="739"/>
      <c r="I25" s="740"/>
    </row>
    <row r="26" spans="1:9" ht="15" hidden="1" customHeight="1">
      <c r="A26" s="340">
        <v>1</v>
      </c>
      <c r="B26" s="341">
        <v>2</v>
      </c>
      <c r="C26" s="341">
        <v>3</v>
      </c>
      <c r="D26" s="341"/>
      <c r="E26" s="341" t="s">
        <v>532</v>
      </c>
      <c r="F26" s="738"/>
      <c r="G26" s="739"/>
      <c r="H26" s="739"/>
      <c r="I26" s="740"/>
    </row>
    <row r="27" spans="1:9" ht="15" hidden="1" customHeight="1">
      <c r="A27" s="340">
        <v>1</v>
      </c>
      <c r="B27" s="341">
        <v>2</v>
      </c>
      <c r="C27" s="341">
        <v>4</v>
      </c>
      <c r="D27" s="341"/>
      <c r="E27" s="341" t="s">
        <v>533</v>
      </c>
      <c r="F27" s="738"/>
      <c r="G27" s="739"/>
      <c r="H27" s="739"/>
      <c r="I27" s="740"/>
    </row>
    <row r="28" spans="1:9" ht="15" hidden="1" customHeight="1">
      <c r="A28" s="340">
        <v>1</v>
      </c>
      <c r="B28" s="341">
        <v>2</v>
      </c>
      <c r="C28" s="341">
        <v>4</v>
      </c>
      <c r="D28" s="341">
        <v>1</v>
      </c>
      <c r="E28" s="341" t="s">
        <v>534</v>
      </c>
      <c r="F28" s="738"/>
      <c r="G28" s="739"/>
      <c r="H28" s="739"/>
      <c r="I28" s="740"/>
    </row>
    <row r="29" spans="1:9" ht="15" hidden="1" customHeight="1">
      <c r="A29" s="340">
        <v>1</v>
      </c>
      <c r="B29" s="341">
        <v>2</v>
      </c>
      <c r="C29" s="341">
        <v>4</v>
      </c>
      <c r="D29" s="341">
        <v>2</v>
      </c>
      <c r="E29" s="341" t="s">
        <v>535</v>
      </c>
      <c r="F29" s="738"/>
      <c r="G29" s="739"/>
      <c r="H29" s="739"/>
      <c r="I29" s="740"/>
    </row>
    <row r="30" spans="1:9" ht="15" hidden="1" customHeight="1">
      <c r="A30" s="340"/>
      <c r="B30" s="341"/>
      <c r="C30" s="341"/>
      <c r="D30" s="341"/>
      <c r="E30" s="341"/>
      <c r="F30" s="738"/>
      <c r="G30" s="739"/>
      <c r="H30" s="739"/>
      <c r="I30" s="740"/>
    </row>
    <row r="31" spans="1:9" ht="15.75" thickBot="1">
      <c r="A31" s="340">
        <v>1</v>
      </c>
      <c r="B31" s="341">
        <v>3</v>
      </c>
      <c r="C31" s="341"/>
      <c r="D31" s="341"/>
      <c r="E31" s="343" t="s">
        <v>536</v>
      </c>
      <c r="F31" s="738"/>
      <c r="G31" s="739"/>
      <c r="H31" s="739"/>
      <c r="I31" s="740"/>
    </row>
    <row r="32" spans="1:9" ht="30" hidden="1" customHeight="1">
      <c r="A32" s="340">
        <v>1</v>
      </c>
      <c r="B32" s="341">
        <v>3</v>
      </c>
      <c r="C32" s="341">
        <v>1</v>
      </c>
      <c r="D32" s="341"/>
      <c r="E32" s="341" t="s">
        <v>537</v>
      </c>
      <c r="F32" s="738"/>
      <c r="G32" s="739"/>
      <c r="H32" s="739"/>
      <c r="I32" s="740"/>
    </row>
    <row r="33" spans="1:9" ht="30" hidden="1" customHeight="1">
      <c r="A33" s="340">
        <v>1</v>
      </c>
      <c r="B33" s="341">
        <v>3</v>
      </c>
      <c r="C33" s="341">
        <v>2</v>
      </c>
      <c r="D33" s="341"/>
      <c r="E33" s="341" t="s">
        <v>538</v>
      </c>
      <c r="F33" s="738"/>
      <c r="G33" s="739"/>
      <c r="H33" s="739"/>
      <c r="I33" s="740"/>
    </row>
    <row r="34" spans="1:9" ht="15" hidden="1" customHeight="1">
      <c r="A34" s="340"/>
      <c r="B34" s="341"/>
      <c r="C34" s="341"/>
      <c r="D34" s="341"/>
      <c r="E34" s="341"/>
      <c r="F34" s="738"/>
      <c r="G34" s="739"/>
      <c r="H34" s="739"/>
      <c r="I34" s="740"/>
    </row>
    <row r="35" spans="1:9" ht="15.75" thickBot="1">
      <c r="A35" s="340"/>
      <c r="B35" s="341"/>
      <c r="C35" s="341"/>
      <c r="D35" s="341"/>
      <c r="E35" s="341" t="s">
        <v>489</v>
      </c>
      <c r="F35" s="738"/>
      <c r="G35" s="739"/>
      <c r="H35" s="739"/>
      <c r="I35" s="740"/>
    </row>
    <row r="36" spans="1:9" ht="15.75" thickBot="1">
      <c r="A36" s="340"/>
      <c r="B36" s="341"/>
      <c r="C36" s="341"/>
      <c r="D36" s="341"/>
      <c r="E36" s="341"/>
      <c r="F36" s="738"/>
      <c r="G36" s="739"/>
      <c r="H36" s="739"/>
      <c r="I36" s="740"/>
    </row>
    <row r="37" spans="1:9" ht="15.75" thickBot="1">
      <c r="A37" s="340">
        <v>2</v>
      </c>
      <c r="B37" s="341"/>
      <c r="C37" s="341"/>
      <c r="D37" s="341"/>
      <c r="E37" s="341" t="s">
        <v>66</v>
      </c>
      <c r="F37" s="738"/>
      <c r="G37" s="739"/>
      <c r="H37" s="739"/>
      <c r="I37" s="740"/>
    </row>
    <row r="38" spans="1:9" ht="30.75" thickBot="1">
      <c r="A38" s="340">
        <v>2</v>
      </c>
      <c r="B38" s="341">
        <v>1</v>
      </c>
      <c r="C38" s="341"/>
      <c r="D38" s="341"/>
      <c r="E38" s="343" t="s">
        <v>539</v>
      </c>
      <c r="F38" s="738"/>
      <c r="G38" s="739"/>
      <c r="H38" s="739"/>
      <c r="I38" s="740"/>
    </row>
    <row r="39" spans="1:9" ht="15" hidden="1" customHeight="1">
      <c r="A39" s="340">
        <v>2</v>
      </c>
      <c r="B39" s="341">
        <v>1</v>
      </c>
      <c r="C39" s="341">
        <v>1</v>
      </c>
      <c r="D39" s="341"/>
      <c r="E39" s="341" t="s">
        <v>540</v>
      </c>
      <c r="F39" s="738"/>
      <c r="G39" s="739"/>
      <c r="H39" s="739"/>
      <c r="I39" s="740"/>
    </row>
    <row r="40" spans="1:9" ht="15" hidden="1" customHeight="1">
      <c r="A40" s="340">
        <v>2</v>
      </c>
      <c r="B40" s="341">
        <v>1</v>
      </c>
      <c r="C40" s="341">
        <v>1</v>
      </c>
      <c r="D40" s="341">
        <v>1</v>
      </c>
      <c r="E40" s="341" t="s">
        <v>541</v>
      </c>
      <c r="F40" s="738"/>
      <c r="G40" s="739"/>
      <c r="H40" s="739"/>
      <c r="I40" s="740"/>
    </row>
    <row r="41" spans="1:9" ht="30" hidden="1" customHeight="1">
      <c r="A41" s="340"/>
      <c r="B41" s="341"/>
      <c r="C41" s="341"/>
      <c r="D41" s="341"/>
      <c r="E41" s="342" t="s">
        <v>542</v>
      </c>
      <c r="F41" s="738"/>
      <c r="G41" s="739"/>
      <c r="H41" s="739"/>
      <c r="I41" s="740"/>
    </row>
    <row r="42" spans="1:9" ht="30" hidden="1" customHeight="1">
      <c r="A42" s="340"/>
      <c r="B42" s="341"/>
      <c r="C42" s="341"/>
      <c r="D42" s="341"/>
      <c r="E42" s="342" t="s">
        <v>543</v>
      </c>
      <c r="F42" s="738"/>
      <c r="G42" s="739"/>
      <c r="H42" s="739"/>
      <c r="I42" s="740"/>
    </row>
    <row r="43" spans="1:9" ht="15" hidden="1" customHeight="1">
      <c r="A43" s="340"/>
      <c r="B43" s="341"/>
      <c r="C43" s="341"/>
      <c r="D43" s="341"/>
      <c r="E43" s="342" t="s">
        <v>544</v>
      </c>
      <c r="F43" s="738"/>
      <c r="G43" s="739"/>
      <c r="H43" s="739"/>
      <c r="I43" s="740"/>
    </row>
    <row r="44" spans="1:9" ht="15" hidden="1" customHeight="1">
      <c r="A44" s="340">
        <v>2</v>
      </c>
      <c r="B44" s="341">
        <v>1</v>
      </c>
      <c r="C44" s="341">
        <v>2</v>
      </c>
      <c r="D44" s="341"/>
      <c r="E44" s="341" t="s">
        <v>545</v>
      </c>
      <c r="F44" s="738"/>
      <c r="G44" s="739"/>
      <c r="H44" s="739"/>
      <c r="I44" s="740"/>
    </row>
    <row r="45" spans="1:9" ht="15" hidden="1" customHeight="1">
      <c r="A45" s="340">
        <v>2</v>
      </c>
      <c r="B45" s="341">
        <v>1</v>
      </c>
      <c r="C45" s="341">
        <v>2</v>
      </c>
      <c r="D45" s="341">
        <v>2</v>
      </c>
      <c r="E45" s="341" t="s">
        <v>465</v>
      </c>
      <c r="F45" s="738"/>
      <c r="G45" s="739"/>
      <c r="H45" s="739"/>
      <c r="I45" s="740"/>
    </row>
    <row r="46" spans="1:9" ht="15" hidden="1" customHeight="1">
      <c r="A46" s="340"/>
      <c r="B46" s="341"/>
      <c r="C46" s="341"/>
      <c r="D46" s="341"/>
      <c r="E46" s="342" t="s">
        <v>546</v>
      </c>
      <c r="F46" s="738"/>
      <c r="G46" s="739"/>
      <c r="H46" s="739"/>
      <c r="I46" s="740"/>
    </row>
    <row r="47" spans="1:9" ht="15" hidden="1" customHeight="1">
      <c r="A47" s="340"/>
      <c r="B47" s="341"/>
      <c r="C47" s="341"/>
      <c r="D47" s="341"/>
      <c r="E47" s="342" t="s">
        <v>547</v>
      </c>
      <c r="F47" s="738"/>
      <c r="G47" s="739"/>
      <c r="H47" s="739"/>
      <c r="I47" s="740"/>
    </row>
    <row r="48" spans="1:9" ht="15" hidden="1" customHeight="1">
      <c r="A48" s="340"/>
      <c r="B48" s="341"/>
      <c r="C48" s="341"/>
      <c r="D48" s="341"/>
      <c r="E48" s="342" t="s">
        <v>548</v>
      </c>
      <c r="F48" s="738"/>
      <c r="G48" s="739"/>
      <c r="H48" s="739"/>
      <c r="I48" s="740"/>
    </row>
    <row r="49" spans="1:9" ht="15" hidden="1" customHeight="1">
      <c r="A49" s="340"/>
      <c r="B49" s="341"/>
      <c r="C49" s="341"/>
      <c r="D49" s="341"/>
      <c r="E49" s="342" t="s">
        <v>549</v>
      </c>
      <c r="F49" s="738"/>
      <c r="G49" s="739"/>
      <c r="H49" s="739"/>
      <c r="I49" s="740"/>
    </row>
    <row r="50" spans="1:9" ht="15" hidden="1" customHeight="1">
      <c r="A50" s="340"/>
      <c r="B50" s="341"/>
      <c r="C50" s="341"/>
      <c r="D50" s="341"/>
      <c r="E50" s="342" t="s">
        <v>550</v>
      </c>
      <c r="F50" s="738"/>
      <c r="G50" s="739"/>
      <c r="H50" s="739"/>
      <c r="I50" s="740"/>
    </row>
    <row r="51" spans="1:9" ht="15" hidden="1" customHeight="1">
      <c r="A51" s="340"/>
      <c r="B51" s="341"/>
      <c r="C51" s="341"/>
      <c r="D51" s="341"/>
      <c r="E51" s="342" t="s">
        <v>551</v>
      </c>
      <c r="F51" s="738"/>
      <c r="G51" s="739"/>
      <c r="H51" s="739"/>
      <c r="I51" s="740"/>
    </row>
    <row r="52" spans="1:9" ht="15" hidden="1" customHeight="1">
      <c r="A52" s="340"/>
      <c r="B52" s="341"/>
      <c r="C52" s="341"/>
      <c r="D52" s="341"/>
      <c r="E52" s="342" t="s">
        <v>552</v>
      </c>
      <c r="F52" s="738"/>
      <c r="G52" s="739"/>
      <c r="H52" s="739"/>
      <c r="I52" s="740"/>
    </row>
    <row r="53" spans="1:9" ht="15" hidden="1" customHeight="1">
      <c r="A53" s="340"/>
      <c r="B53" s="341"/>
      <c r="C53" s="341"/>
      <c r="D53" s="341"/>
      <c r="E53" s="342" t="s">
        <v>553</v>
      </c>
      <c r="F53" s="738"/>
      <c r="G53" s="739"/>
      <c r="H53" s="739"/>
      <c r="I53" s="740"/>
    </row>
    <row r="54" spans="1:9" ht="15" hidden="1" customHeight="1">
      <c r="A54" s="340"/>
      <c r="B54" s="341"/>
      <c r="C54" s="341"/>
      <c r="D54" s="341"/>
      <c r="E54" s="342" t="s">
        <v>554</v>
      </c>
      <c r="F54" s="738"/>
      <c r="G54" s="739"/>
      <c r="H54" s="739"/>
      <c r="I54" s="740"/>
    </row>
    <row r="55" spans="1:9" ht="15" hidden="1" customHeight="1">
      <c r="A55" s="340"/>
      <c r="B55" s="341"/>
      <c r="C55" s="341"/>
      <c r="D55" s="341"/>
      <c r="E55" s="342" t="s">
        <v>555</v>
      </c>
      <c r="F55" s="738"/>
      <c r="G55" s="739"/>
      <c r="H55" s="739"/>
      <c r="I55" s="740"/>
    </row>
    <row r="56" spans="1:9" ht="15" hidden="1" customHeight="1">
      <c r="A56" s="340"/>
      <c r="B56" s="341"/>
      <c r="C56" s="341"/>
      <c r="D56" s="341"/>
      <c r="E56" s="341"/>
      <c r="F56" s="738"/>
      <c r="G56" s="739"/>
      <c r="H56" s="739"/>
      <c r="I56" s="740"/>
    </row>
    <row r="57" spans="1:9" ht="15" hidden="1" customHeight="1">
      <c r="A57" s="340">
        <v>2</v>
      </c>
      <c r="B57" s="341">
        <v>1</v>
      </c>
      <c r="C57" s="341">
        <v>2</v>
      </c>
      <c r="D57" s="341">
        <v>3</v>
      </c>
      <c r="E57" s="341" t="s">
        <v>171</v>
      </c>
      <c r="F57" s="738"/>
      <c r="G57" s="739"/>
      <c r="H57" s="739"/>
      <c r="I57" s="740"/>
    </row>
    <row r="58" spans="1:9" ht="15" hidden="1" customHeight="1">
      <c r="A58" s="340"/>
      <c r="B58" s="341"/>
      <c r="C58" s="341"/>
      <c r="D58" s="341"/>
      <c r="E58" s="342" t="s">
        <v>556</v>
      </c>
      <c r="F58" s="738"/>
      <c r="G58" s="739"/>
      <c r="H58" s="739"/>
      <c r="I58" s="740"/>
    </row>
    <row r="59" spans="1:9" ht="15" hidden="1" customHeight="1">
      <c r="A59" s="340"/>
      <c r="B59" s="341"/>
      <c r="C59" s="341"/>
      <c r="D59" s="341"/>
      <c r="E59" s="342" t="s">
        <v>557</v>
      </c>
      <c r="F59" s="738"/>
      <c r="G59" s="739"/>
      <c r="H59" s="739"/>
      <c r="I59" s="740"/>
    </row>
    <row r="60" spans="1:9" ht="15" hidden="1" customHeight="1">
      <c r="A60" s="340"/>
      <c r="B60" s="341"/>
      <c r="C60" s="341"/>
      <c r="D60" s="341"/>
      <c r="E60" s="342" t="s">
        <v>558</v>
      </c>
      <c r="F60" s="738"/>
      <c r="G60" s="739"/>
      <c r="H60" s="739"/>
      <c r="I60" s="740"/>
    </row>
    <row r="61" spans="1:9" ht="15" hidden="1" customHeight="1">
      <c r="A61" s="340"/>
      <c r="B61" s="341"/>
      <c r="C61" s="341"/>
      <c r="D61" s="341"/>
      <c r="E61" s="342" t="s">
        <v>559</v>
      </c>
      <c r="F61" s="738"/>
      <c r="G61" s="739"/>
      <c r="H61" s="739"/>
      <c r="I61" s="740"/>
    </row>
    <row r="62" spans="1:9" ht="15" hidden="1" customHeight="1">
      <c r="A62" s="340"/>
      <c r="B62" s="341"/>
      <c r="C62" s="341"/>
      <c r="D62" s="341"/>
      <c r="E62" s="341"/>
      <c r="F62" s="738"/>
      <c r="G62" s="739"/>
      <c r="H62" s="739"/>
      <c r="I62" s="740"/>
    </row>
    <row r="63" spans="1:9" ht="15.75" hidden="1" customHeight="1">
      <c r="A63" s="344">
        <v>2</v>
      </c>
      <c r="B63" s="345">
        <v>1</v>
      </c>
      <c r="C63" s="345">
        <v>3</v>
      </c>
      <c r="D63" s="345"/>
      <c r="E63" s="345" t="s">
        <v>560</v>
      </c>
      <c r="F63" s="738"/>
      <c r="G63" s="739"/>
      <c r="H63" s="739"/>
      <c r="I63" s="740"/>
    </row>
    <row r="64" spans="1:9" ht="15.75" hidden="1" customHeight="1">
      <c r="A64" s="344">
        <v>2</v>
      </c>
      <c r="B64" s="345">
        <v>1</v>
      </c>
      <c r="C64" s="345">
        <v>3</v>
      </c>
      <c r="D64" s="345">
        <v>2</v>
      </c>
      <c r="E64" s="345" t="s">
        <v>465</v>
      </c>
      <c r="F64" s="738"/>
      <c r="G64" s="739"/>
      <c r="H64" s="739"/>
      <c r="I64" s="740"/>
    </row>
    <row r="65" spans="1:9" ht="15.75" hidden="1" customHeight="1">
      <c r="A65" s="344"/>
      <c r="B65" s="345"/>
      <c r="C65" s="345"/>
      <c r="D65" s="345"/>
      <c r="E65" s="346" t="s">
        <v>561</v>
      </c>
      <c r="F65" s="738"/>
      <c r="G65" s="739"/>
      <c r="H65" s="739"/>
      <c r="I65" s="740"/>
    </row>
    <row r="66" spans="1:9" ht="15.75" hidden="1" customHeight="1">
      <c r="A66" s="344"/>
      <c r="B66" s="345"/>
      <c r="C66" s="345"/>
      <c r="D66" s="345"/>
      <c r="E66" s="346" t="s">
        <v>562</v>
      </c>
      <c r="F66" s="738"/>
      <c r="G66" s="739"/>
      <c r="H66" s="739"/>
      <c r="I66" s="740"/>
    </row>
    <row r="67" spans="1:9" ht="15.75" hidden="1" customHeight="1">
      <c r="A67" s="344"/>
      <c r="B67" s="345"/>
      <c r="C67" s="345"/>
      <c r="D67" s="345"/>
      <c r="E67" s="346" t="s">
        <v>563</v>
      </c>
      <c r="F67" s="738"/>
      <c r="G67" s="739"/>
      <c r="H67" s="739"/>
      <c r="I67" s="740"/>
    </row>
    <row r="68" spans="1:9" ht="15.75" hidden="1" customHeight="1">
      <c r="A68" s="344"/>
      <c r="B68" s="345"/>
      <c r="C68" s="345"/>
      <c r="D68" s="345"/>
      <c r="E68" s="346" t="s">
        <v>564</v>
      </c>
      <c r="F68" s="738"/>
      <c r="G68" s="739"/>
      <c r="H68" s="739"/>
      <c r="I68" s="740"/>
    </row>
    <row r="69" spans="1:9" ht="15" hidden="1" customHeight="1">
      <c r="A69" s="340"/>
      <c r="B69" s="341"/>
      <c r="C69" s="341"/>
      <c r="D69" s="341"/>
      <c r="E69" s="341"/>
      <c r="F69" s="738"/>
      <c r="G69" s="739"/>
      <c r="H69" s="739"/>
      <c r="I69" s="740"/>
    </row>
    <row r="70" spans="1:9" ht="15.75" hidden="1" customHeight="1">
      <c r="A70" s="344">
        <v>2</v>
      </c>
      <c r="B70" s="345">
        <v>1</v>
      </c>
      <c r="C70" s="345">
        <v>4</v>
      </c>
      <c r="D70" s="341"/>
      <c r="E70" s="341" t="s">
        <v>565</v>
      </c>
      <c r="F70" s="738"/>
      <c r="G70" s="739"/>
      <c r="H70" s="739"/>
      <c r="I70" s="740"/>
    </row>
    <row r="71" spans="1:9" ht="15.75" hidden="1" customHeight="1">
      <c r="A71" s="344">
        <v>2</v>
      </c>
      <c r="B71" s="345">
        <v>1</v>
      </c>
      <c r="C71" s="345">
        <v>4</v>
      </c>
      <c r="D71" s="341">
        <v>2</v>
      </c>
      <c r="E71" s="341" t="s">
        <v>465</v>
      </c>
      <c r="F71" s="738"/>
      <c r="G71" s="739"/>
      <c r="H71" s="739"/>
      <c r="I71" s="740"/>
    </row>
    <row r="72" spans="1:9" ht="15" hidden="1" customHeight="1">
      <c r="A72" s="340"/>
      <c r="B72" s="341"/>
      <c r="C72" s="341"/>
      <c r="D72" s="341"/>
      <c r="E72" s="342" t="s">
        <v>566</v>
      </c>
      <c r="F72" s="738"/>
      <c r="G72" s="739"/>
      <c r="H72" s="739"/>
      <c r="I72" s="740"/>
    </row>
    <row r="73" spans="1:9" ht="15" hidden="1" customHeight="1">
      <c r="A73" s="340"/>
      <c r="B73" s="341"/>
      <c r="C73" s="341"/>
      <c r="D73" s="341"/>
      <c r="E73" s="342" t="s">
        <v>567</v>
      </c>
      <c r="F73" s="738"/>
      <c r="G73" s="739"/>
      <c r="H73" s="739"/>
      <c r="I73" s="740"/>
    </row>
    <row r="74" spans="1:9" ht="15" hidden="1" customHeight="1">
      <c r="A74" s="340"/>
      <c r="B74" s="341"/>
      <c r="C74" s="341"/>
      <c r="D74" s="341"/>
      <c r="E74" s="342" t="s">
        <v>568</v>
      </c>
      <c r="F74" s="738"/>
      <c r="G74" s="739"/>
      <c r="H74" s="739"/>
      <c r="I74" s="740"/>
    </row>
    <row r="75" spans="1:9" ht="15" hidden="1" customHeight="1">
      <c r="A75" s="340"/>
      <c r="B75" s="341"/>
      <c r="C75" s="341"/>
      <c r="D75" s="341"/>
      <c r="E75" s="342" t="s">
        <v>569</v>
      </c>
      <c r="F75" s="738"/>
      <c r="G75" s="739"/>
      <c r="H75" s="739"/>
      <c r="I75" s="740"/>
    </row>
    <row r="76" spans="1:9" ht="15" hidden="1" customHeight="1">
      <c r="A76" s="340"/>
      <c r="B76" s="341"/>
      <c r="C76" s="341"/>
      <c r="D76" s="341"/>
      <c r="E76" s="341"/>
      <c r="F76" s="738"/>
      <c r="G76" s="739"/>
      <c r="H76" s="739"/>
      <c r="I76" s="740"/>
    </row>
    <row r="77" spans="1:9" ht="30.75" thickBot="1">
      <c r="A77" s="340">
        <v>2</v>
      </c>
      <c r="B77" s="341">
        <v>2</v>
      </c>
      <c r="C77" s="341"/>
      <c r="D77" s="341"/>
      <c r="E77" s="341" t="s">
        <v>570</v>
      </c>
      <c r="F77" s="738"/>
      <c r="G77" s="739"/>
      <c r="H77" s="739"/>
      <c r="I77" s="740"/>
    </row>
    <row r="78" spans="1:9" ht="15" hidden="1" customHeight="1">
      <c r="A78" s="340">
        <v>2</v>
      </c>
      <c r="B78" s="341">
        <v>2</v>
      </c>
      <c r="C78" s="341">
        <v>1</v>
      </c>
      <c r="D78" s="341"/>
      <c r="E78" s="341" t="s">
        <v>571</v>
      </c>
      <c r="F78" s="738"/>
      <c r="G78" s="739"/>
      <c r="H78" s="739"/>
      <c r="I78" s="740"/>
    </row>
    <row r="79" spans="1:9" ht="15" hidden="1" customHeight="1">
      <c r="A79" s="340">
        <v>2</v>
      </c>
      <c r="B79" s="341">
        <v>2</v>
      </c>
      <c r="C79" s="341">
        <v>1</v>
      </c>
      <c r="D79" s="341">
        <v>2</v>
      </c>
      <c r="E79" s="341" t="s">
        <v>572</v>
      </c>
      <c r="F79" s="738"/>
      <c r="G79" s="739"/>
      <c r="H79" s="739"/>
      <c r="I79" s="740"/>
    </row>
    <row r="80" spans="1:9" ht="15" hidden="1" customHeight="1">
      <c r="A80" s="340"/>
      <c r="B80" s="341"/>
      <c r="C80" s="341"/>
      <c r="D80" s="341"/>
      <c r="E80" s="342" t="s">
        <v>573</v>
      </c>
      <c r="F80" s="738"/>
      <c r="G80" s="739"/>
      <c r="H80" s="739"/>
      <c r="I80" s="740"/>
    </row>
    <row r="81" spans="1:9" ht="15" hidden="1" customHeight="1">
      <c r="A81" s="340"/>
      <c r="B81" s="341"/>
      <c r="C81" s="341"/>
      <c r="D81" s="341"/>
      <c r="E81" s="342" t="s">
        <v>554</v>
      </c>
      <c r="F81" s="738"/>
      <c r="G81" s="739"/>
      <c r="H81" s="739"/>
      <c r="I81" s="740"/>
    </row>
    <row r="82" spans="1:9" ht="15" hidden="1" customHeight="1">
      <c r="A82" s="340"/>
      <c r="B82" s="341"/>
      <c r="C82" s="341"/>
      <c r="D82" s="341"/>
      <c r="E82" s="342" t="s">
        <v>574</v>
      </c>
      <c r="F82" s="738"/>
      <c r="G82" s="739"/>
      <c r="H82" s="739"/>
      <c r="I82" s="740"/>
    </row>
    <row r="83" spans="1:9" ht="15" hidden="1" customHeight="1">
      <c r="A83" s="340">
        <v>2</v>
      </c>
      <c r="B83" s="341">
        <v>2</v>
      </c>
      <c r="C83" s="341">
        <v>1</v>
      </c>
      <c r="D83" s="341">
        <v>3</v>
      </c>
      <c r="E83" s="341" t="s">
        <v>171</v>
      </c>
      <c r="F83" s="738"/>
      <c r="G83" s="739"/>
      <c r="H83" s="739"/>
      <c r="I83" s="740"/>
    </row>
    <row r="84" spans="1:9" ht="15" hidden="1" customHeight="1">
      <c r="A84" s="340"/>
      <c r="B84" s="341"/>
      <c r="C84" s="341"/>
      <c r="D84" s="341"/>
      <c r="E84" s="342" t="s">
        <v>575</v>
      </c>
      <c r="F84" s="738"/>
      <c r="G84" s="739"/>
      <c r="H84" s="739"/>
      <c r="I84" s="740"/>
    </row>
    <row r="85" spans="1:9" ht="15" hidden="1" customHeight="1">
      <c r="A85" s="340"/>
      <c r="B85" s="341"/>
      <c r="C85" s="341"/>
      <c r="D85" s="341"/>
      <c r="E85" s="342" t="s">
        <v>576</v>
      </c>
      <c r="F85" s="738"/>
      <c r="G85" s="739"/>
      <c r="H85" s="739"/>
      <c r="I85" s="740"/>
    </row>
    <row r="86" spans="1:9" ht="15" hidden="1" customHeight="1">
      <c r="A86" s="340"/>
      <c r="B86" s="341"/>
      <c r="C86" s="341"/>
      <c r="D86" s="341"/>
      <c r="E86" s="342" t="s">
        <v>577</v>
      </c>
      <c r="F86" s="738"/>
      <c r="G86" s="739"/>
      <c r="H86" s="739"/>
      <c r="I86" s="740"/>
    </row>
    <row r="87" spans="1:9" ht="15" hidden="1" customHeight="1">
      <c r="A87" s="340"/>
      <c r="B87" s="341"/>
      <c r="C87" s="341"/>
      <c r="D87" s="341"/>
      <c r="E87" s="341"/>
      <c r="F87" s="738"/>
      <c r="G87" s="739"/>
      <c r="H87" s="739"/>
      <c r="I87" s="740"/>
    </row>
    <row r="88" spans="1:9" ht="15" hidden="1" customHeight="1">
      <c r="A88" s="340">
        <v>2</v>
      </c>
      <c r="B88" s="341">
        <v>2</v>
      </c>
      <c r="C88" s="341">
        <v>2</v>
      </c>
      <c r="D88" s="341"/>
      <c r="E88" s="341" t="s">
        <v>578</v>
      </c>
      <c r="F88" s="738"/>
      <c r="G88" s="739"/>
      <c r="H88" s="739"/>
      <c r="I88" s="740"/>
    </row>
    <row r="89" spans="1:9" ht="15" hidden="1" customHeight="1">
      <c r="A89" s="340">
        <v>2</v>
      </c>
      <c r="B89" s="341">
        <v>2</v>
      </c>
      <c r="C89" s="341">
        <v>2</v>
      </c>
      <c r="D89" s="341">
        <v>2</v>
      </c>
      <c r="E89" s="341" t="s">
        <v>579</v>
      </c>
      <c r="F89" s="738"/>
      <c r="G89" s="739"/>
      <c r="H89" s="739"/>
      <c r="I89" s="740"/>
    </row>
    <row r="90" spans="1:9" ht="15" hidden="1" customHeight="1">
      <c r="A90" s="340"/>
      <c r="B90" s="341"/>
      <c r="C90" s="341"/>
      <c r="D90" s="341"/>
      <c r="E90" s="342" t="s">
        <v>580</v>
      </c>
      <c r="F90" s="738"/>
      <c r="G90" s="739"/>
      <c r="H90" s="739"/>
      <c r="I90" s="740"/>
    </row>
    <row r="91" spans="1:9" ht="15" hidden="1" customHeight="1">
      <c r="A91" s="340"/>
      <c r="B91" s="341"/>
      <c r="C91" s="341"/>
      <c r="D91" s="341"/>
      <c r="E91" s="342" t="s">
        <v>581</v>
      </c>
      <c r="F91" s="738"/>
      <c r="G91" s="739"/>
      <c r="H91" s="739"/>
      <c r="I91" s="740"/>
    </row>
    <row r="92" spans="1:9" ht="15" hidden="1" customHeight="1">
      <c r="A92" s="340"/>
      <c r="B92" s="341"/>
      <c r="C92" s="341"/>
      <c r="D92" s="341"/>
      <c r="E92" s="342" t="s">
        <v>582</v>
      </c>
      <c r="F92" s="738"/>
      <c r="G92" s="739"/>
      <c r="H92" s="739"/>
      <c r="I92" s="740"/>
    </row>
    <row r="93" spans="1:9" ht="15" hidden="1" customHeight="1">
      <c r="A93" s="340">
        <v>2</v>
      </c>
      <c r="B93" s="341">
        <v>2</v>
      </c>
      <c r="C93" s="341">
        <v>2</v>
      </c>
      <c r="D93" s="341">
        <v>3</v>
      </c>
      <c r="E93" s="341" t="s">
        <v>583</v>
      </c>
      <c r="F93" s="738"/>
      <c r="G93" s="739"/>
      <c r="H93" s="739"/>
      <c r="I93" s="740"/>
    </row>
    <row r="94" spans="1:9" ht="15" hidden="1" customHeight="1">
      <c r="A94" s="340"/>
      <c r="B94" s="341"/>
      <c r="C94" s="341"/>
      <c r="D94" s="341"/>
      <c r="E94" s="342" t="s">
        <v>584</v>
      </c>
      <c r="F94" s="738"/>
      <c r="G94" s="739"/>
      <c r="H94" s="739"/>
      <c r="I94" s="740"/>
    </row>
    <row r="95" spans="1:9" ht="15" hidden="1" customHeight="1">
      <c r="A95" s="340"/>
      <c r="B95" s="341"/>
      <c r="C95" s="341"/>
      <c r="D95" s="341"/>
      <c r="E95" s="342" t="s">
        <v>585</v>
      </c>
      <c r="F95" s="738"/>
      <c r="G95" s="739"/>
      <c r="H95" s="739"/>
      <c r="I95" s="740"/>
    </row>
    <row r="96" spans="1:9" ht="15" hidden="1" customHeight="1">
      <c r="A96" s="340"/>
      <c r="B96" s="341"/>
      <c r="C96" s="341"/>
      <c r="D96" s="341"/>
      <c r="E96" s="342" t="s">
        <v>586</v>
      </c>
      <c r="F96" s="738"/>
      <c r="G96" s="739"/>
      <c r="H96" s="739"/>
      <c r="I96" s="740"/>
    </row>
    <row r="97" spans="1:9" ht="15" hidden="1" customHeight="1">
      <c r="A97" s="340"/>
      <c r="B97" s="341"/>
      <c r="C97" s="341"/>
      <c r="D97" s="341"/>
      <c r="E97" s="341"/>
      <c r="F97" s="738"/>
      <c r="G97" s="739"/>
      <c r="H97" s="739"/>
      <c r="I97" s="740"/>
    </row>
    <row r="98" spans="1:9" ht="15" hidden="1" customHeight="1">
      <c r="A98" s="340">
        <v>2</v>
      </c>
      <c r="B98" s="341">
        <v>2</v>
      </c>
      <c r="C98" s="341">
        <v>3</v>
      </c>
      <c r="D98" s="341"/>
      <c r="E98" s="341" t="s">
        <v>587</v>
      </c>
      <c r="F98" s="738"/>
      <c r="G98" s="739"/>
      <c r="H98" s="739"/>
      <c r="I98" s="740"/>
    </row>
    <row r="99" spans="1:9" ht="15" hidden="1" customHeight="1">
      <c r="A99" s="340"/>
      <c r="B99" s="341"/>
      <c r="C99" s="341"/>
      <c r="D99" s="341"/>
      <c r="E99" s="341"/>
      <c r="F99" s="738"/>
      <c r="G99" s="739"/>
      <c r="H99" s="739"/>
      <c r="I99" s="740"/>
    </row>
    <row r="100" spans="1:9" ht="30.75" thickBot="1">
      <c r="A100" s="340">
        <v>2</v>
      </c>
      <c r="B100" s="341">
        <v>3</v>
      </c>
      <c r="C100" s="341"/>
      <c r="D100" s="341"/>
      <c r="E100" s="341" t="s">
        <v>588</v>
      </c>
      <c r="F100" s="738"/>
      <c r="G100" s="739"/>
      <c r="H100" s="739"/>
      <c r="I100" s="740"/>
    </row>
    <row r="101" spans="1:9" ht="30" hidden="1" customHeight="1">
      <c r="A101" s="340">
        <v>2</v>
      </c>
      <c r="B101" s="341">
        <v>3</v>
      </c>
      <c r="C101" s="341">
        <v>1</v>
      </c>
      <c r="D101" s="341"/>
      <c r="E101" s="341" t="s">
        <v>589</v>
      </c>
      <c r="F101" s="738"/>
      <c r="G101" s="739"/>
      <c r="H101" s="739"/>
      <c r="I101" s="740"/>
    </row>
    <row r="102" spans="1:9" ht="15" hidden="1" customHeight="1">
      <c r="A102" s="340">
        <v>2</v>
      </c>
      <c r="B102" s="341">
        <v>3</v>
      </c>
      <c r="C102" s="341">
        <v>1</v>
      </c>
      <c r="D102" s="341">
        <v>2</v>
      </c>
      <c r="E102" s="341" t="s">
        <v>590</v>
      </c>
      <c r="F102" s="738"/>
      <c r="G102" s="739"/>
      <c r="H102" s="739"/>
      <c r="I102" s="740"/>
    </row>
    <row r="103" spans="1:9" ht="15" hidden="1" customHeight="1">
      <c r="A103" s="340"/>
      <c r="B103" s="341"/>
      <c r="C103" s="341"/>
      <c r="D103" s="341"/>
      <c r="E103" s="342" t="s">
        <v>591</v>
      </c>
      <c r="F103" s="738"/>
      <c r="G103" s="739"/>
      <c r="H103" s="739"/>
      <c r="I103" s="740"/>
    </row>
    <row r="104" spans="1:9" ht="15" hidden="1" customHeight="1">
      <c r="A104" s="340"/>
      <c r="B104" s="341"/>
      <c r="C104" s="341"/>
      <c r="D104" s="341"/>
      <c r="E104" s="342" t="s">
        <v>592</v>
      </c>
      <c r="F104" s="738"/>
      <c r="G104" s="739"/>
      <c r="H104" s="739"/>
      <c r="I104" s="740"/>
    </row>
    <row r="105" spans="1:9" ht="15" hidden="1" customHeight="1">
      <c r="A105" s="340"/>
      <c r="B105" s="341"/>
      <c r="C105" s="341"/>
      <c r="D105" s="341"/>
      <c r="E105" s="342" t="s">
        <v>593</v>
      </c>
      <c r="F105" s="738"/>
      <c r="G105" s="739"/>
      <c r="H105" s="739"/>
      <c r="I105" s="740"/>
    </row>
    <row r="106" spans="1:9" ht="15" hidden="1" customHeight="1">
      <c r="A106" s="340"/>
      <c r="B106" s="341"/>
      <c r="C106" s="341"/>
      <c r="D106" s="341"/>
      <c r="E106" s="342" t="s">
        <v>594</v>
      </c>
      <c r="F106" s="738"/>
      <c r="G106" s="739"/>
      <c r="H106" s="739"/>
      <c r="I106" s="740"/>
    </row>
    <row r="107" spans="1:9" ht="15" hidden="1" customHeight="1">
      <c r="A107" s="340"/>
      <c r="B107" s="341"/>
      <c r="C107" s="341"/>
      <c r="D107" s="341"/>
      <c r="E107" s="341"/>
      <c r="F107" s="738"/>
      <c r="G107" s="739"/>
      <c r="H107" s="739"/>
      <c r="I107" s="740"/>
    </row>
    <row r="108" spans="1:9" ht="15" hidden="1" customHeight="1">
      <c r="A108" s="340">
        <v>2</v>
      </c>
      <c r="B108" s="341">
        <v>3</v>
      </c>
      <c r="C108" s="341">
        <v>2</v>
      </c>
      <c r="D108" s="341"/>
      <c r="E108" s="341" t="s">
        <v>595</v>
      </c>
      <c r="F108" s="738"/>
      <c r="G108" s="739"/>
      <c r="H108" s="739"/>
      <c r="I108" s="740"/>
    </row>
    <row r="109" spans="1:9" ht="15" hidden="1" customHeight="1">
      <c r="A109" s="340"/>
      <c r="B109" s="341"/>
      <c r="C109" s="341"/>
      <c r="D109" s="341"/>
      <c r="E109" s="341"/>
      <c r="F109" s="738"/>
      <c r="G109" s="739"/>
      <c r="H109" s="739"/>
      <c r="I109" s="740"/>
    </row>
    <row r="110" spans="1:9" ht="15.75" thickBot="1">
      <c r="A110" s="340">
        <v>2</v>
      </c>
      <c r="B110" s="341">
        <v>4</v>
      </c>
      <c r="C110" s="341"/>
      <c r="D110" s="341"/>
      <c r="E110" s="341" t="s">
        <v>596</v>
      </c>
      <c r="F110" s="738"/>
      <c r="G110" s="739"/>
      <c r="H110" s="739"/>
      <c r="I110" s="740"/>
    </row>
    <row r="111" spans="1:9" ht="30" hidden="1" customHeight="1">
      <c r="A111" s="340">
        <v>2</v>
      </c>
      <c r="B111" s="341">
        <v>4</v>
      </c>
      <c r="C111" s="341">
        <v>1</v>
      </c>
      <c r="D111" s="341"/>
      <c r="E111" s="341" t="s">
        <v>597</v>
      </c>
      <c r="F111" s="738"/>
      <c r="G111" s="739"/>
      <c r="H111" s="739"/>
      <c r="I111" s="740"/>
    </row>
    <row r="112" spans="1:9" ht="15" hidden="1" customHeight="1">
      <c r="A112" s="340">
        <v>2</v>
      </c>
      <c r="B112" s="341">
        <v>4</v>
      </c>
      <c r="C112" s="341">
        <v>1</v>
      </c>
      <c r="D112" s="341">
        <v>2</v>
      </c>
      <c r="E112" s="341" t="s">
        <v>598</v>
      </c>
      <c r="F112" s="738"/>
      <c r="G112" s="739"/>
      <c r="H112" s="739"/>
      <c r="I112" s="740"/>
    </row>
    <row r="113" spans="1:9" ht="15" hidden="1" customHeight="1">
      <c r="A113" s="340"/>
      <c r="B113" s="341"/>
      <c r="C113" s="341"/>
      <c r="D113" s="341"/>
      <c r="E113" s="342" t="s">
        <v>599</v>
      </c>
      <c r="F113" s="738"/>
      <c r="G113" s="739"/>
      <c r="H113" s="739"/>
      <c r="I113" s="740"/>
    </row>
    <row r="114" spans="1:9" ht="15" hidden="1" customHeight="1">
      <c r="A114" s="340"/>
      <c r="B114" s="341"/>
      <c r="C114" s="341"/>
      <c r="D114" s="341"/>
      <c r="E114" s="342" t="s">
        <v>600</v>
      </c>
      <c r="F114" s="738"/>
      <c r="G114" s="739"/>
      <c r="H114" s="739"/>
      <c r="I114" s="740"/>
    </row>
    <row r="115" spans="1:9" ht="15" hidden="1" customHeight="1">
      <c r="A115" s="340"/>
      <c r="B115" s="341"/>
      <c r="C115" s="341"/>
      <c r="D115" s="341"/>
      <c r="E115" s="342" t="s">
        <v>601</v>
      </c>
      <c r="F115" s="738"/>
      <c r="G115" s="739"/>
      <c r="H115" s="739"/>
      <c r="I115" s="740"/>
    </row>
    <row r="116" spans="1:9" ht="15" hidden="1" customHeight="1">
      <c r="A116" s="340"/>
      <c r="B116" s="341"/>
      <c r="C116" s="341"/>
      <c r="D116" s="341"/>
      <c r="E116" s="342" t="s">
        <v>602</v>
      </c>
      <c r="F116" s="738"/>
      <c r="G116" s="739"/>
      <c r="H116" s="739"/>
      <c r="I116" s="740"/>
    </row>
    <row r="117" spans="1:9" ht="15" hidden="1" customHeight="1">
      <c r="A117" s="340"/>
      <c r="B117" s="341"/>
      <c r="C117" s="341"/>
      <c r="D117" s="341"/>
      <c r="E117" s="341"/>
      <c r="F117" s="738"/>
      <c r="G117" s="739"/>
      <c r="H117" s="739"/>
      <c r="I117" s="740"/>
    </row>
    <row r="118" spans="1:9" ht="15" hidden="1" customHeight="1">
      <c r="A118" s="340">
        <v>2</v>
      </c>
      <c r="B118" s="341">
        <v>4</v>
      </c>
      <c r="C118" s="341">
        <v>2</v>
      </c>
      <c r="D118" s="341"/>
      <c r="E118" s="341" t="s">
        <v>603</v>
      </c>
      <c r="F118" s="738"/>
      <c r="G118" s="739"/>
      <c r="H118" s="739"/>
      <c r="I118" s="740"/>
    </row>
    <row r="119" spans="1:9" ht="15" hidden="1" customHeight="1">
      <c r="A119" s="340"/>
      <c r="B119" s="341"/>
      <c r="C119" s="341"/>
      <c r="D119" s="341"/>
      <c r="E119" s="341"/>
      <c r="F119" s="738"/>
      <c r="G119" s="739"/>
      <c r="H119" s="739"/>
      <c r="I119" s="740"/>
    </row>
    <row r="120" spans="1:9" ht="15.75" thickBot="1">
      <c r="A120" s="347">
        <v>2</v>
      </c>
      <c r="B120" s="343">
        <v>5</v>
      </c>
      <c r="C120" s="343"/>
      <c r="D120" s="343"/>
      <c r="E120" s="343" t="s">
        <v>604</v>
      </c>
      <c r="F120" s="738"/>
      <c r="G120" s="739"/>
      <c r="H120" s="739"/>
      <c r="I120" s="740"/>
    </row>
    <row r="121" spans="1:9" ht="15" hidden="1" customHeight="1">
      <c r="A121" s="340">
        <v>2</v>
      </c>
      <c r="B121" s="341">
        <v>5</v>
      </c>
      <c r="C121" s="341">
        <v>1</v>
      </c>
      <c r="D121" s="341"/>
      <c r="E121" s="341" t="s">
        <v>605</v>
      </c>
      <c r="F121" s="738"/>
      <c r="G121" s="739"/>
      <c r="H121" s="739"/>
      <c r="I121" s="740"/>
    </row>
    <row r="122" spans="1:9" ht="15" hidden="1" customHeight="1">
      <c r="A122" s="340">
        <v>2</v>
      </c>
      <c r="B122" s="341">
        <v>5</v>
      </c>
      <c r="C122" s="341">
        <v>1</v>
      </c>
      <c r="D122" s="341">
        <v>2</v>
      </c>
      <c r="E122" s="341" t="s">
        <v>598</v>
      </c>
      <c r="F122" s="738"/>
      <c r="G122" s="739"/>
      <c r="H122" s="739"/>
      <c r="I122" s="740"/>
    </row>
    <row r="123" spans="1:9" ht="15" hidden="1" customHeight="1">
      <c r="A123" s="340"/>
      <c r="B123" s="341"/>
      <c r="C123" s="341"/>
      <c r="D123" s="341"/>
      <c r="E123" s="342" t="s">
        <v>606</v>
      </c>
      <c r="F123" s="738"/>
      <c r="G123" s="739"/>
      <c r="H123" s="739"/>
      <c r="I123" s="740"/>
    </row>
    <row r="124" spans="1:9" ht="15" hidden="1" customHeight="1">
      <c r="A124" s="340"/>
      <c r="B124" s="341"/>
      <c r="C124" s="341"/>
      <c r="D124" s="341"/>
      <c r="E124" s="342" t="s">
        <v>607</v>
      </c>
      <c r="F124" s="738"/>
      <c r="G124" s="739"/>
      <c r="H124" s="739"/>
      <c r="I124" s="740"/>
    </row>
    <row r="125" spans="1:9" ht="15" hidden="1" customHeight="1">
      <c r="A125" s="732"/>
      <c r="B125" s="732"/>
      <c r="C125" s="732"/>
      <c r="D125" s="732"/>
      <c r="E125" s="348" t="s">
        <v>608</v>
      </c>
      <c r="F125" s="738"/>
      <c r="G125" s="739"/>
      <c r="H125" s="739"/>
      <c r="I125" s="740"/>
    </row>
    <row r="126" spans="1:9" ht="15" hidden="1" customHeight="1">
      <c r="A126" s="733"/>
      <c r="B126" s="733"/>
      <c r="C126" s="733"/>
      <c r="D126" s="733"/>
      <c r="E126" s="342" t="s">
        <v>609</v>
      </c>
      <c r="F126" s="738"/>
      <c r="G126" s="739"/>
      <c r="H126" s="739"/>
      <c r="I126" s="740"/>
    </row>
    <row r="127" spans="1:9" ht="15" hidden="1" customHeight="1">
      <c r="A127" s="340"/>
      <c r="B127" s="341"/>
      <c r="C127" s="341"/>
      <c r="D127" s="341"/>
      <c r="E127" s="341"/>
      <c r="F127" s="738"/>
      <c r="G127" s="739"/>
      <c r="H127" s="739"/>
      <c r="I127" s="740"/>
    </row>
    <row r="128" spans="1:9" ht="15" hidden="1" customHeight="1">
      <c r="A128" s="340">
        <v>2</v>
      </c>
      <c r="B128" s="341">
        <v>5</v>
      </c>
      <c r="C128" s="341">
        <v>2</v>
      </c>
      <c r="D128" s="341"/>
      <c r="E128" s="341" t="s">
        <v>610</v>
      </c>
      <c r="F128" s="738"/>
      <c r="G128" s="739"/>
      <c r="H128" s="739"/>
      <c r="I128" s="740"/>
    </row>
    <row r="129" spans="1:9" ht="15" hidden="1" customHeight="1">
      <c r="A129" s="340"/>
      <c r="B129" s="341"/>
      <c r="C129" s="341"/>
      <c r="D129" s="341"/>
      <c r="E129" s="341"/>
      <c r="F129" s="738"/>
      <c r="G129" s="739"/>
      <c r="H129" s="739"/>
      <c r="I129" s="740"/>
    </row>
    <row r="130" spans="1:9" ht="15.75" thickBot="1">
      <c r="A130" s="340"/>
      <c r="B130" s="341"/>
      <c r="C130" s="341"/>
      <c r="D130" s="341"/>
      <c r="E130" s="341" t="s">
        <v>611</v>
      </c>
      <c r="F130" s="738"/>
      <c r="G130" s="739"/>
      <c r="H130" s="739"/>
      <c r="I130" s="740"/>
    </row>
    <row r="131" spans="1:9" ht="15.75" thickBot="1">
      <c r="A131" s="340"/>
      <c r="B131" s="341"/>
      <c r="C131" s="341"/>
      <c r="D131" s="341"/>
      <c r="E131" s="341"/>
      <c r="F131" s="738"/>
      <c r="G131" s="739"/>
      <c r="H131" s="739"/>
      <c r="I131" s="740"/>
    </row>
    <row r="132" spans="1:9" ht="15.75" thickBot="1">
      <c r="A132" s="340"/>
      <c r="B132" s="341"/>
      <c r="C132" s="341"/>
      <c r="D132" s="341"/>
      <c r="E132" s="343" t="s">
        <v>612</v>
      </c>
      <c r="F132" s="738"/>
      <c r="G132" s="739"/>
      <c r="H132" s="739"/>
      <c r="I132" s="740"/>
    </row>
    <row r="133" spans="1:9" ht="15.75" thickBot="1">
      <c r="A133" s="340"/>
      <c r="B133" s="341"/>
      <c r="C133" s="341"/>
      <c r="D133" s="341"/>
      <c r="E133" s="341"/>
      <c r="F133" s="738"/>
      <c r="G133" s="739"/>
      <c r="H133" s="739"/>
      <c r="I133" s="740"/>
    </row>
    <row r="134" spans="1:9" ht="15.75" thickBot="1">
      <c r="A134" s="340">
        <v>3</v>
      </c>
      <c r="B134" s="341"/>
      <c r="C134" s="341"/>
      <c r="D134" s="341"/>
      <c r="E134" s="341" t="s">
        <v>613</v>
      </c>
      <c r="F134" s="738"/>
      <c r="G134" s="739"/>
      <c r="H134" s="739"/>
      <c r="I134" s="740"/>
    </row>
    <row r="135" spans="1:9" ht="15.75" thickBot="1">
      <c r="A135" s="347">
        <v>3</v>
      </c>
      <c r="B135" s="343">
        <v>1</v>
      </c>
      <c r="C135" s="343"/>
      <c r="D135" s="343"/>
      <c r="E135" s="343" t="s">
        <v>614</v>
      </c>
      <c r="F135" s="738"/>
      <c r="G135" s="739"/>
      <c r="H135" s="739"/>
      <c r="I135" s="740"/>
    </row>
    <row r="136" spans="1:9" ht="15" hidden="1" customHeight="1">
      <c r="A136" s="340">
        <v>3</v>
      </c>
      <c r="B136" s="341">
        <v>1</v>
      </c>
      <c r="C136" s="341">
        <v>1</v>
      </c>
      <c r="D136" s="341"/>
      <c r="E136" s="341" t="s">
        <v>615</v>
      </c>
      <c r="F136" s="738"/>
      <c r="G136" s="739"/>
      <c r="H136" s="739"/>
      <c r="I136" s="740"/>
    </row>
    <row r="137" spans="1:9" ht="15" hidden="1" customHeight="1">
      <c r="A137" s="340">
        <v>3</v>
      </c>
      <c r="B137" s="341">
        <v>1</v>
      </c>
      <c r="C137" s="341">
        <v>2</v>
      </c>
      <c r="D137" s="341"/>
      <c r="E137" s="341" t="s">
        <v>616</v>
      </c>
      <c r="F137" s="738"/>
      <c r="G137" s="739"/>
      <c r="H137" s="739"/>
      <c r="I137" s="740"/>
    </row>
    <row r="138" spans="1:9" ht="30" hidden="1" customHeight="1">
      <c r="A138" s="340">
        <v>3</v>
      </c>
      <c r="B138" s="341">
        <v>1</v>
      </c>
      <c r="C138" s="341">
        <v>3</v>
      </c>
      <c r="D138" s="341"/>
      <c r="E138" s="341" t="s">
        <v>617</v>
      </c>
      <c r="F138" s="738"/>
      <c r="G138" s="739"/>
      <c r="H138" s="739"/>
      <c r="I138" s="740"/>
    </row>
    <row r="139" spans="1:9" ht="15" hidden="1" customHeight="1">
      <c r="A139" s="340"/>
      <c r="B139" s="341"/>
      <c r="C139" s="341"/>
      <c r="D139" s="341"/>
      <c r="E139" s="341" t="s">
        <v>618</v>
      </c>
      <c r="F139" s="738"/>
      <c r="G139" s="739"/>
      <c r="H139" s="739"/>
      <c r="I139" s="740"/>
    </row>
    <row r="140" spans="1:9" ht="15" hidden="1" customHeight="1">
      <c r="A140" s="340"/>
      <c r="B140" s="341"/>
      <c r="C140" s="341"/>
      <c r="D140" s="341"/>
      <c r="E140" s="341"/>
      <c r="F140" s="738"/>
      <c r="G140" s="739"/>
      <c r="H140" s="739"/>
      <c r="I140" s="740"/>
    </row>
    <row r="141" spans="1:9" ht="15.75" thickBot="1">
      <c r="A141" s="347">
        <v>3</v>
      </c>
      <c r="B141" s="343">
        <v>2</v>
      </c>
      <c r="C141" s="343"/>
      <c r="D141" s="343"/>
      <c r="E141" s="343" t="s">
        <v>619</v>
      </c>
      <c r="F141" s="738"/>
      <c r="G141" s="739"/>
      <c r="H141" s="739"/>
      <c r="I141" s="740"/>
    </row>
    <row r="142" spans="1:9" ht="15" hidden="1" customHeight="1">
      <c r="A142" s="340">
        <v>3</v>
      </c>
      <c r="B142" s="341">
        <v>2</v>
      </c>
      <c r="C142" s="341">
        <v>1</v>
      </c>
      <c r="D142" s="341"/>
      <c r="E142" s="341" t="s">
        <v>620</v>
      </c>
      <c r="F142" s="738"/>
      <c r="G142" s="739"/>
      <c r="H142" s="739"/>
      <c r="I142" s="740"/>
    </row>
    <row r="143" spans="1:9" ht="15" hidden="1" customHeight="1">
      <c r="A143" s="340">
        <v>3</v>
      </c>
      <c r="B143" s="341">
        <v>2</v>
      </c>
      <c r="C143" s="341">
        <v>2</v>
      </c>
      <c r="D143" s="341"/>
      <c r="E143" s="341" t="s">
        <v>621</v>
      </c>
      <c r="F143" s="738"/>
      <c r="G143" s="739"/>
      <c r="H143" s="739"/>
      <c r="I143" s="740"/>
    </row>
    <row r="144" spans="1:9" ht="15" hidden="1" customHeight="1">
      <c r="A144" s="340"/>
      <c r="B144" s="341"/>
      <c r="C144" s="341"/>
      <c r="D144" s="341"/>
      <c r="E144" s="341" t="s">
        <v>622</v>
      </c>
      <c r="F144" s="738"/>
      <c r="G144" s="739"/>
      <c r="H144" s="739"/>
      <c r="I144" s="740"/>
    </row>
    <row r="145" spans="1:9" ht="15" hidden="1" customHeight="1">
      <c r="A145" s="340"/>
      <c r="B145" s="341"/>
      <c r="C145" s="341"/>
      <c r="D145" s="341"/>
      <c r="E145" s="341"/>
      <c r="F145" s="738"/>
      <c r="G145" s="739"/>
      <c r="H145" s="739"/>
      <c r="I145" s="740"/>
    </row>
    <row r="146" spans="1:9" ht="45">
      <c r="A146" s="349"/>
      <c r="B146" s="349"/>
      <c r="C146" s="349"/>
      <c r="D146" s="349"/>
      <c r="E146" s="350" t="s">
        <v>623</v>
      </c>
      <c r="F146" s="738"/>
      <c r="G146" s="739"/>
      <c r="H146" s="739"/>
      <c r="I146" s="740"/>
    </row>
    <row r="147" spans="1:9" ht="60.75" thickBot="1">
      <c r="A147" s="340"/>
      <c r="B147" s="340"/>
      <c r="C147" s="340"/>
      <c r="D147" s="340"/>
      <c r="E147" s="351" t="s">
        <v>624</v>
      </c>
      <c r="F147" s="741"/>
      <c r="G147" s="742"/>
      <c r="H147" s="742"/>
      <c r="I147" s="743"/>
    </row>
    <row r="148" spans="1:9" ht="15.75">
      <c r="A148" s="329"/>
      <c r="B148" s="329"/>
      <c r="C148" s="329"/>
      <c r="D148" s="329"/>
      <c r="E148" s="329"/>
      <c r="F148" s="329"/>
      <c r="G148" s="402"/>
      <c r="H148" s="402"/>
      <c r="I148" s="402"/>
    </row>
    <row r="149" spans="1:9" ht="15.75">
      <c r="A149" s="329"/>
      <c r="B149" s="329"/>
      <c r="C149" s="329"/>
      <c r="D149" s="329"/>
      <c r="E149" s="329"/>
      <c r="F149" s="329"/>
      <c r="G149" s="578" t="s">
        <v>889</v>
      </c>
      <c r="H149" s="578"/>
      <c r="I149" s="404"/>
    </row>
    <row r="150" spans="1:9" ht="15.75">
      <c r="A150" s="329"/>
      <c r="B150" s="329"/>
      <c r="C150" s="329"/>
      <c r="D150" s="329"/>
      <c r="E150" s="329"/>
      <c r="F150" s="329"/>
      <c r="G150" s="578" t="s">
        <v>498</v>
      </c>
      <c r="H150" s="578"/>
      <c r="I150" s="404"/>
    </row>
    <row r="151" spans="1:9" ht="15.75">
      <c r="A151" s="329"/>
      <c r="B151" s="329"/>
      <c r="C151" s="329"/>
      <c r="D151" s="329"/>
      <c r="E151" s="329"/>
      <c r="F151" s="329"/>
      <c r="G151" s="9"/>
      <c r="H151" s="93"/>
      <c r="I151" s="404"/>
    </row>
    <row r="152" spans="1:9">
      <c r="G152" s="9"/>
      <c r="H152" s="63"/>
      <c r="I152" s="405"/>
    </row>
    <row r="153" spans="1:9">
      <c r="G153" s="581" t="s">
        <v>845</v>
      </c>
      <c r="H153" s="581"/>
      <c r="I153" s="451"/>
    </row>
    <row r="154" spans="1:9">
      <c r="G154" s="578" t="s">
        <v>846</v>
      </c>
      <c r="H154" s="578"/>
      <c r="I154" s="430"/>
    </row>
    <row r="155" spans="1:9">
      <c r="G155" s="578" t="s">
        <v>847</v>
      </c>
      <c r="H155" s="578"/>
      <c r="I155" s="430"/>
    </row>
    <row r="156" spans="1:9">
      <c r="G156" s="405"/>
      <c r="H156" s="405"/>
      <c r="I156" s="405"/>
    </row>
    <row r="157" spans="1:9">
      <c r="G157" s="405"/>
      <c r="H157" s="405"/>
      <c r="I157" s="405"/>
    </row>
    <row r="158" spans="1:9">
      <c r="G158" s="405"/>
      <c r="H158" s="405"/>
      <c r="I158" s="405"/>
    </row>
    <row r="159" spans="1:9">
      <c r="G159" s="405"/>
      <c r="H159" s="405"/>
      <c r="I159" s="405"/>
    </row>
    <row r="160" spans="1:9">
      <c r="G160" s="406"/>
      <c r="H160" s="406"/>
      <c r="I160" s="406"/>
    </row>
  </sheetData>
  <mergeCells count="24">
    <mergeCell ref="E11:I11"/>
    <mergeCell ref="I13:I15"/>
    <mergeCell ref="F17:I147"/>
    <mergeCell ref="E10:I10"/>
    <mergeCell ref="E2:I2"/>
    <mergeCell ref="E3:I3"/>
    <mergeCell ref="E4:I4"/>
    <mergeCell ref="E5:I5"/>
    <mergeCell ref="E9:I9"/>
    <mergeCell ref="A16:D16"/>
    <mergeCell ref="A125:A126"/>
    <mergeCell ref="B125:B126"/>
    <mergeCell ref="C125:C126"/>
    <mergeCell ref="D125:D126"/>
    <mergeCell ref="A13:D15"/>
    <mergeCell ref="E13:E15"/>
    <mergeCell ref="F13:F15"/>
    <mergeCell ref="G13:G15"/>
    <mergeCell ref="H13:H15"/>
    <mergeCell ref="G153:H153"/>
    <mergeCell ref="G154:H154"/>
    <mergeCell ref="G155:H155"/>
    <mergeCell ref="G149:H149"/>
    <mergeCell ref="G150:H150"/>
  </mergeCells>
  <pageMargins left="0.69930555555555596" right="0.69930555555555596" top="0.75" bottom="0.75" header="0.3" footer="0.3"/>
  <pageSetup paperSize="9" scale="68" orientation="portrait" horizontalDpi="4294967293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4"/>
    <pageSetUpPr fitToPage="1"/>
  </sheetPr>
  <dimension ref="A1:S52"/>
  <sheetViews>
    <sheetView view="pageBreakPreview" topLeftCell="G19" zoomScale="80" zoomScaleNormal="70" zoomScaleSheetLayoutView="80" workbookViewId="0">
      <selection activeCell="N44" sqref="N44:R44"/>
    </sheetView>
  </sheetViews>
  <sheetFormatPr defaultColWidth="8" defaultRowHeight="11.25"/>
  <cols>
    <col min="1" max="1" width="3.875" style="352" bestFit="1" customWidth="1"/>
    <col min="2" max="2" width="10.375" style="353" customWidth="1"/>
    <col min="3" max="3" width="9.125" style="352" customWidth="1"/>
    <col min="4" max="4" width="11.125" style="354" customWidth="1"/>
    <col min="5" max="5" width="11.375" style="352" customWidth="1"/>
    <col min="6" max="6" width="9.125" style="352" customWidth="1"/>
    <col min="7" max="7" width="10.875" style="352" customWidth="1"/>
    <col min="8" max="9" width="11.125" style="352" customWidth="1"/>
    <col min="10" max="10" width="10.875" style="352" customWidth="1"/>
    <col min="11" max="11" width="10.25" style="352" customWidth="1"/>
    <col min="12" max="12" width="9.75" style="352" customWidth="1"/>
    <col min="13" max="13" width="10.625" style="352" customWidth="1"/>
    <col min="14" max="14" width="10.875" style="352" customWidth="1"/>
    <col min="15" max="15" width="10.125" style="352" customWidth="1"/>
    <col min="16" max="16" width="10" style="352" customWidth="1"/>
    <col min="17" max="17" width="10.25" style="352" customWidth="1"/>
    <col min="18" max="18" width="10" style="352" customWidth="1"/>
    <col min="19" max="16384" width="8" style="352"/>
  </cols>
  <sheetData>
    <row r="1" spans="1:19" ht="15.75">
      <c r="R1" s="236" t="s">
        <v>705</v>
      </c>
    </row>
    <row r="2" spans="1:19">
      <c r="A2" s="755" t="s">
        <v>625</v>
      </c>
      <c r="B2" s="755"/>
      <c r="C2" s="755"/>
      <c r="D2" s="755"/>
      <c r="E2" s="755"/>
      <c r="F2" s="755"/>
      <c r="G2" s="755"/>
      <c r="H2" s="755"/>
      <c r="I2" s="755"/>
      <c r="J2" s="755"/>
      <c r="K2" s="755"/>
      <c r="L2" s="755"/>
      <c r="M2" s="755"/>
      <c r="N2" s="755"/>
      <c r="O2" s="755"/>
      <c r="P2" s="755"/>
      <c r="Q2" s="755"/>
      <c r="R2" s="755"/>
    </row>
    <row r="3" spans="1:19">
      <c r="A3" s="755" t="s">
        <v>86</v>
      </c>
      <c r="B3" s="755"/>
      <c r="C3" s="755"/>
      <c r="D3" s="755"/>
      <c r="E3" s="755"/>
      <c r="F3" s="755"/>
      <c r="G3" s="755"/>
      <c r="H3" s="755"/>
      <c r="I3" s="755"/>
      <c r="J3" s="755"/>
      <c r="K3" s="755"/>
      <c r="L3" s="755"/>
      <c r="M3" s="755"/>
      <c r="N3" s="755"/>
      <c r="O3" s="755"/>
      <c r="P3" s="755"/>
      <c r="Q3" s="755"/>
      <c r="R3" s="755"/>
    </row>
    <row r="4" spans="1:19">
      <c r="A4" s="755" t="s">
        <v>836</v>
      </c>
      <c r="B4" s="755"/>
      <c r="C4" s="755"/>
      <c r="D4" s="755"/>
      <c r="E4" s="755"/>
      <c r="F4" s="755"/>
      <c r="G4" s="755"/>
      <c r="H4" s="755"/>
      <c r="I4" s="755"/>
      <c r="J4" s="755"/>
      <c r="K4" s="755"/>
      <c r="L4" s="755"/>
      <c r="M4" s="755"/>
      <c r="N4" s="755"/>
      <c r="O4" s="755"/>
      <c r="P4" s="755"/>
      <c r="Q4" s="755"/>
      <c r="R4" s="755"/>
    </row>
    <row r="5" spans="1:19" ht="12" customHeight="1"/>
    <row r="6" spans="1:19" s="355" customFormat="1" ht="12" customHeight="1">
      <c r="A6" s="752" t="s">
        <v>0</v>
      </c>
      <c r="B6" s="752" t="s">
        <v>626</v>
      </c>
      <c r="C6" s="752" t="s">
        <v>627</v>
      </c>
      <c r="D6" s="752" t="s">
        <v>628</v>
      </c>
      <c r="E6" s="752"/>
      <c r="F6" s="752"/>
      <c r="G6" s="752"/>
      <c r="H6" s="752" t="s">
        <v>629</v>
      </c>
      <c r="I6" s="752"/>
      <c r="J6" s="752"/>
      <c r="K6" s="752"/>
      <c r="L6" s="752"/>
      <c r="M6" s="752"/>
      <c r="N6" s="752" t="s">
        <v>630</v>
      </c>
      <c r="O6" s="752" t="s">
        <v>631</v>
      </c>
      <c r="P6" s="752"/>
      <c r="Q6" s="752"/>
      <c r="R6" s="752" t="s">
        <v>632</v>
      </c>
    </row>
    <row r="7" spans="1:19" s="355" customFormat="1" ht="41.25" customHeight="1">
      <c r="A7" s="752"/>
      <c r="B7" s="752"/>
      <c r="C7" s="752"/>
      <c r="D7" s="356" t="s">
        <v>633</v>
      </c>
      <c r="E7" s="357" t="s">
        <v>634</v>
      </c>
      <c r="F7" s="356" t="s">
        <v>635</v>
      </c>
      <c r="G7" s="357" t="s">
        <v>636</v>
      </c>
      <c r="H7" s="356" t="s">
        <v>637</v>
      </c>
      <c r="I7" s="357" t="s">
        <v>638</v>
      </c>
      <c r="J7" s="357" t="s">
        <v>639</v>
      </c>
      <c r="K7" s="357" t="s">
        <v>640</v>
      </c>
      <c r="L7" s="357" t="s">
        <v>641</v>
      </c>
      <c r="M7" s="357" t="s">
        <v>302</v>
      </c>
      <c r="N7" s="752"/>
      <c r="O7" s="357" t="s">
        <v>642</v>
      </c>
      <c r="P7" s="357" t="s">
        <v>643</v>
      </c>
      <c r="Q7" s="357" t="s">
        <v>644</v>
      </c>
      <c r="R7" s="752"/>
    </row>
    <row r="8" spans="1:19" s="361" customFormat="1" ht="21.75" customHeight="1">
      <c r="A8" s="358">
        <v>1</v>
      </c>
      <c r="B8" s="359">
        <v>2</v>
      </c>
      <c r="C8" s="358">
        <v>3</v>
      </c>
      <c r="D8" s="360">
        <v>4</v>
      </c>
      <c r="E8" s="358">
        <v>5</v>
      </c>
      <c r="F8" s="358">
        <v>6</v>
      </c>
      <c r="G8" s="359" t="s">
        <v>645</v>
      </c>
      <c r="H8" s="358">
        <v>8</v>
      </c>
      <c r="I8" s="358">
        <v>9</v>
      </c>
      <c r="J8" s="358">
        <v>10</v>
      </c>
      <c r="K8" s="358">
        <v>11</v>
      </c>
      <c r="L8" s="358">
        <v>12</v>
      </c>
      <c r="M8" s="358" t="s">
        <v>646</v>
      </c>
      <c r="N8" s="358" t="s">
        <v>647</v>
      </c>
      <c r="O8" s="358">
        <v>15</v>
      </c>
      <c r="P8" s="358">
        <v>16</v>
      </c>
      <c r="Q8" s="358" t="s">
        <v>648</v>
      </c>
      <c r="R8" s="358" t="s">
        <v>649</v>
      </c>
    </row>
    <row r="9" spans="1:19" s="366" customFormat="1">
      <c r="A9" s="362">
        <v>1</v>
      </c>
      <c r="B9" s="363" t="s">
        <v>650</v>
      </c>
      <c r="C9" s="364" t="s">
        <v>651</v>
      </c>
      <c r="D9" s="400">
        <v>0</v>
      </c>
      <c r="E9" s="400">
        <v>0</v>
      </c>
      <c r="F9" s="400">
        <v>0</v>
      </c>
      <c r="G9" s="400">
        <f>D9+E9+F9</f>
        <v>0</v>
      </c>
      <c r="H9" s="400">
        <v>0</v>
      </c>
      <c r="I9" s="400">
        <v>0</v>
      </c>
      <c r="J9" s="400">
        <v>0</v>
      </c>
      <c r="K9" s="400">
        <v>0</v>
      </c>
      <c r="L9" s="400">
        <v>0</v>
      </c>
      <c r="M9" s="400">
        <f>+H9+I9+J9+K9+L9</f>
        <v>0</v>
      </c>
      <c r="N9" s="400">
        <f>G9-M9</f>
        <v>0</v>
      </c>
      <c r="O9" s="400">
        <v>0</v>
      </c>
      <c r="P9" s="400">
        <f>[2]PEMBIAYAAN!I12</f>
        <v>0</v>
      </c>
      <c r="Q9" s="400">
        <f>O9-P9</f>
        <v>0</v>
      </c>
      <c r="R9" s="400">
        <f>N9+Q9</f>
        <v>0</v>
      </c>
      <c r="S9" s="365"/>
    </row>
    <row r="10" spans="1:19" s="366" customFormat="1">
      <c r="A10" s="362"/>
      <c r="B10" s="363"/>
      <c r="C10" s="367" t="s">
        <v>652</v>
      </c>
      <c r="D10" s="400">
        <v>0</v>
      </c>
      <c r="E10" s="400">
        <v>0</v>
      </c>
      <c r="F10" s="400">
        <v>0</v>
      </c>
      <c r="G10" s="400">
        <f>+D10+E10+F10</f>
        <v>0</v>
      </c>
      <c r="H10" s="400">
        <v>0</v>
      </c>
      <c r="I10" s="400">
        <v>0</v>
      </c>
      <c r="J10" s="400">
        <v>0</v>
      </c>
      <c r="K10" s="400">
        <v>0</v>
      </c>
      <c r="L10" s="400">
        <v>0</v>
      </c>
      <c r="M10" s="400">
        <f>+H10+I10+J10+K10+L10</f>
        <v>0</v>
      </c>
      <c r="N10" s="400">
        <f>G10-M10</f>
        <v>0</v>
      </c>
      <c r="O10" s="400">
        <v>0</v>
      </c>
      <c r="P10" s="400">
        <f>[2]PEMBIAYAAN!J12</f>
        <v>0</v>
      </c>
      <c r="Q10" s="400">
        <f>O10-P10</f>
        <v>0</v>
      </c>
      <c r="R10" s="400">
        <f>N10+Q10</f>
        <v>0</v>
      </c>
      <c r="S10" s="365"/>
    </row>
    <row r="11" spans="1:19" s="366" customFormat="1">
      <c r="A11" s="368"/>
      <c r="B11" s="369"/>
      <c r="C11" s="370" t="s">
        <v>653</v>
      </c>
      <c r="D11" s="400">
        <f>+D9-D10</f>
        <v>0</v>
      </c>
      <c r="E11" s="400">
        <f>+E9-E10</f>
        <v>0</v>
      </c>
      <c r="F11" s="400">
        <f>+F9-F10</f>
        <v>0</v>
      </c>
      <c r="G11" s="400">
        <f>+D11+E11+F11</f>
        <v>0</v>
      </c>
      <c r="H11" s="400">
        <f>+H9-H10</f>
        <v>0</v>
      </c>
      <c r="I11" s="400">
        <f>+I9-I10</f>
        <v>0</v>
      </c>
      <c r="J11" s="400">
        <f>+J9-J10</f>
        <v>0</v>
      </c>
      <c r="K11" s="400">
        <f>+K9-K10</f>
        <v>0</v>
      </c>
      <c r="L11" s="400">
        <f>+L9-L10</f>
        <v>0</v>
      </c>
      <c r="M11" s="400">
        <f>+H11+I11+J11+K11+L11</f>
        <v>0</v>
      </c>
      <c r="N11" s="400">
        <f>+G11-M11</f>
        <v>0</v>
      </c>
      <c r="O11" s="400">
        <f>+O9-O10</f>
        <v>0</v>
      </c>
      <c r="P11" s="400">
        <f>+P9-P10</f>
        <v>0</v>
      </c>
      <c r="Q11" s="400">
        <f>+O11-P11</f>
        <v>0</v>
      </c>
      <c r="R11" s="400">
        <f>+N11+Q11</f>
        <v>0</v>
      </c>
      <c r="S11" s="365"/>
    </row>
    <row r="12" spans="1:19" s="366" customFormat="1">
      <c r="A12" s="371">
        <v>2</v>
      </c>
      <c r="B12" s="372" t="s">
        <v>654</v>
      </c>
      <c r="C12" s="367" t="s">
        <v>651</v>
      </c>
      <c r="D12" s="400">
        <v>0</v>
      </c>
      <c r="E12" s="400">
        <v>0</v>
      </c>
      <c r="F12" s="400">
        <v>0</v>
      </c>
      <c r="G12" s="400">
        <f>D12+E12+F12</f>
        <v>0</v>
      </c>
      <c r="H12" s="400">
        <v>0</v>
      </c>
      <c r="I12" s="400">
        <v>0</v>
      </c>
      <c r="J12" s="400">
        <v>0</v>
      </c>
      <c r="K12" s="400">
        <v>0</v>
      </c>
      <c r="L12" s="400">
        <v>0</v>
      </c>
      <c r="M12" s="400">
        <f t="shared" ref="M12:M38" si="0">+H12+I12+J12+K12+L12</f>
        <v>0</v>
      </c>
      <c r="N12" s="400">
        <f>G12-M12</f>
        <v>0</v>
      </c>
      <c r="O12" s="400">
        <v>0</v>
      </c>
      <c r="P12" s="400">
        <f>[2]PEMBIAYAAN!I15</f>
        <v>0</v>
      </c>
      <c r="Q12" s="400">
        <f>O12-P12</f>
        <v>0</v>
      </c>
      <c r="R12" s="400">
        <f>N12+Q12</f>
        <v>0</v>
      </c>
      <c r="S12" s="365"/>
    </row>
    <row r="13" spans="1:19" s="366" customFormat="1">
      <c r="A13" s="362"/>
      <c r="B13" s="363"/>
      <c r="C13" s="367" t="s">
        <v>652</v>
      </c>
      <c r="D13" s="400">
        <v>0</v>
      </c>
      <c r="E13" s="400">
        <v>0</v>
      </c>
      <c r="F13" s="400">
        <v>0</v>
      </c>
      <c r="G13" s="400">
        <f>+D13+E13+F13</f>
        <v>0</v>
      </c>
      <c r="H13" s="400">
        <v>0</v>
      </c>
      <c r="I13" s="400">
        <v>0</v>
      </c>
      <c r="J13" s="400">
        <v>0</v>
      </c>
      <c r="K13" s="400">
        <v>0</v>
      </c>
      <c r="L13" s="400">
        <v>0</v>
      </c>
      <c r="M13" s="400">
        <f t="shared" si="0"/>
        <v>0</v>
      </c>
      <c r="N13" s="400">
        <f>G13-M13</f>
        <v>0</v>
      </c>
      <c r="O13" s="400">
        <v>0</v>
      </c>
      <c r="P13" s="400">
        <f>[2]PEMBIAYAAN!J15</f>
        <v>0</v>
      </c>
      <c r="Q13" s="400">
        <f>O13-P13</f>
        <v>0</v>
      </c>
      <c r="R13" s="400">
        <f>N13+Q13</f>
        <v>0</v>
      </c>
      <c r="S13" s="365"/>
    </row>
    <row r="14" spans="1:19" s="366" customFormat="1">
      <c r="A14" s="368"/>
      <c r="B14" s="369"/>
      <c r="C14" s="370" t="s">
        <v>653</v>
      </c>
      <c r="D14" s="400">
        <f>+D12-D13</f>
        <v>0</v>
      </c>
      <c r="E14" s="400">
        <f>+E12-E13</f>
        <v>0</v>
      </c>
      <c r="F14" s="400">
        <f>+F12-F13</f>
        <v>0</v>
      </c>
      <c r="G14" s="400">
        <f>+D14+E14+F14</f>
        <v>0</v>
      </c>
      <c r="H14" s="400">
        <f>+H12-H13</f>
        <v>0</v>
      </c>
      <c r="I14" s="400">
        <f>+I12-I13</f>
        <v>0</v>
      </c>
      <c r="J14" s="400">
        <f>+J12-J13</f>
        <v>0</v>
      </c>
      <c r="K14" s="400">
        <f>+K12-K13</f>
        <v>0</v>
      </c>
      <c r="L14" s="400">
        <f>+L12-L13</f>
        <v>0</v>
      </c>
      <c r="M14" s="400">
        <f t="shared" si="0"/>
        <v>0</v>
      </c>
      <c r="N14" s="400">
        <f>+G14-M14</f>
        <v>0</v>
      </c>
      <c r="O14" s="400">
        <f>+O12-O13</f>
        <v>0</v>
      </c>
      <c r="P14" s="400">
        <f>+P12-P13</f>
        <v>0</v>
      </c>
      <c r="Q14" s="400">
        <f>+O14-P14</f>
        <v>0</v>
      </c>
      <c r="R14" s="400">
        <f>+N14+Q14</f>
        <v>0</v>
      </c>
      <c r="S14" s="365"/>
    </row>
    <row r="15" spans="1:19" s="366" customFormat="1">
      <c r="A15" s="371">
        <v>3</v>
      </c>
      <c r="B15" s="372" t="s">
        <v>655</v>
      </c>
      <c r="C15" s="367" t="s">
        <v>651</v>
      </c>
      <c r="D15" s="400">
        <v>0</v>
      </c>
      <c r="E15" s="400">
        <v>0</v>
      </c>
      <c r="F15" s="400">
        <v>0</v>
      </c>
      <c r="G15" s="400">
        <f>D15+E15+F15</f>
        <v>0</v>
      </c>
      <c r="H15" s="400">
        <v>0</v>
      </c>
      <c r="I15" s="400">
        <v>0</v>
      </c>
      <c r="J15" s="400">
        <v>0</v>
      </c>
      <c r="K15" s="400">
        <v>0</v>
      </c>
      <c r="L15" s="400">
        <v>0</v>
      </c>
      <c r="M15" s="400">
        <f t="shared" si="0"/>
        <v>0</v>
      </c>
      <c r="N15" s="400">
        <f>G15-M15</f>
        <v>0</v>
      </c>
      <c r="O15" s="400">
        <v>0</v>
      </c>
      <c r="P15" s="400">
        <v>0</v>
      </c>
      <c r="Q15" s="400">
        <f>O15-P15</f>
        <v>0</v>
      </c>
      <c r="R15" s="400">
        <f>N15+Q15</f>
        <v>0</v>
      </c>
      <c r="S15" s="365"/>
    </row>
    <row r="16" spans="1:19" s="366" customFormat="1">
      <c r="A16" s="362"/>
      <c r="B16" s="363"/>
      <c r="C16" s="367" t="s">
        <v>652</v>
      </c>
      <c r="D16" s="400">
        <v>0</v>
      </c>
      <c r="E16" s="400">
        <v>0</v>
      </c>
      <c r="F16" s="400">
        <v>0</v>
      </c>
      <c r="G16" s="400">
        <f>+D16+E16+F16</f>
        <v>0</v>
      </c>
      <c r="H16" s="400">
        <v>0</v>
      </c>
      <c r="I16" s="400">
        <v>0</v>
      </c>
      <c r="J16" s="400">
        <v>0</v>
      </c>
      <c r="K16" s="400">
        <v>0</v>
      </c>
      <c r="L16" s="400">
        <v>0</v>
      </c>
      <c r="M16" s="400">
        <f t="shared" si="0"/>
        <v>0</v>
      </c>
      <c r="N16" s="400">
        <f>G16-M16</f>
        <v>0</v>
      </c>
      <c r="O16" s="400">
        <v>0</v>
      </c>
      <c r="P16" s="400">
        <v>0</v>
      </c>
      <c r="Q16" s="400">
        <f>O16-P16</f>
        <v>0</v>
      </c>
      <c r="R16" s="400">
        <f>N16+Q16</f>
        <v>0</v>
      </c>
      <c r="S16" s="365"/>
    </row>
    <row r="17" spans="1:19" s="366" customFormat="1">
      <c r="A17" s="368"/>
      <c r="B17" s="369"/>
      <c r="C17" s="370" t="s">
        <v>653</v>
      </c>
      <c r="D17" s="400">
        <f>+D15-D16</f>
        <v>0</v>
      </c>
      <c r="E17" s="400">
        <f>+E15-E16</f>
        <v>0</v>
      </c>
      <c r="F17" s="400">
        <f>+F15-F16</f>
        <v>0</v>
      </c>
      <c r="G17" s="400">
        <f>+D17+E17+F17</f>
        <v>0</v>
      </c>
      <c r="H17" s="400">
        <f>+H15-H16</f>
        <v>0</v>
      </c>
      <c r="I17" s="400">
        <f>+I15-I16</f>
        <v>0</v>
      </c>
      <c r="J17" s="400">
        <f>+J15-J16</f>
        <v>0</v>
      </c>
      <c r="K17" s="400">
        <f>+K15-K16</f>
        <v>0</v>
      </c>
      <c r="L17" s="400">
        <f>+L15-L16</f>
        <v>0</v>
      </c>
      <c r="M17" s="400">
        <f t="shared" si="0"/>
        <v>0</v>
      </c>
      <c r="N17" s="400">
        <f>+G17-M17</f>
        <v>0</v>
      </c>
      <c r="O17" s="400">
        <f>+O15-O16</f>
        <v>0</v>
      </c>
      <c r="P17" s="400">
        <f>+P15-P16</f>
        <v>0</v>
      </c>
      <c r="Q17" s="400">
        <f>+O17-P17</f>
        <v>0</v>
      </c>
      <c r="R17" s="400">
        <f>+N17+Q17</f>
        <v>0</v>
      </c>
      <c r="S17" s="365"/>
    </row>
    <row r="18" spans="1:19" s="366" customFormat="1">
      <c r="A18" s="371">
        <v>4</v>
      </c>
      <c r="B18" s="372" t="s">
        <v>656</v>
      </c>
      <c r="C18" s="367" t="s">
        <v>651</v>
      </c>
      <c r="D18" s="400">
        <v>0</v>
      </c>
      <c r="E18" s="400">
        <v>0</v>
      </c>
      <c r="F18" s="400">
        <v>0</v>
      </c>
      <c r="G18" s="400">
        <f>D18+E18+F18</f>
        <v>0</v>
      </c>
      <c r="H18" s="400">
        <v>0</v>
      </c>
      <c r="I18" s="400">
        <v>0</v>
      </c>
      <c r="J18" s="400">
        <v>0</v>
      </c>
      <c r="K18" s="400">
        <v>0</v>
      </c>
      <c r="L18" s="400">
        <v>0</v>
      </c>
      <c r="M18" s="400">
        <f t="shared" si="0"/>
        <v>0</v>
      </c>
      <c r="N18" s="400">
        <f>G18-M18</f>
        <v>0</v>
      </c>
      <c r="O18" s="400">
        <v>0</v>
      </c>
      <c r="P18" s="400">
        <f>[2]PEMBIAYAAN!I21</f>
        <v>0</v>
      </c>
      <c r="Q18" s="400">
        <f>O18-P18</f>
        <v>0</v>
      </c>
      <c r="R18" s="400">
        <f>N18+Q18</f>
        <v>0</v>
      </c>
      <c r="S18" s="365"/>
    </row>
    <row r="19" spans="1:19" s="366" customFormat="1">
      <c r="A19" s="362"/>
      <c r="B19" s="363"/>
      <c r="C19" s="367" t="s">
        <v>652</v>
      </c>
      <c r="D19" s="400">
        <v>0</v>
      </c>
      <c r="E19" s="400">
        <v>0</v>
      </c>
      <c r="F19" s="400">
        <v>0</v>
      </c>
      <c r="G19" s="400">
        <f>+D19+E19+F19</f>
        <v>0</v>
      </c>
      <c r="H19" s="400">
        <v>0</v>
      </c>
      <c r="I19" s="400">
        <v>0</v>
      </c>
      <c r="J19" s="400">
        <v>0</v>
      </c>
      <c r="K19" s="400">
        <v>0</v>
      </c>
      <c r="L19" s="400">
        <v>0</v>
      </c>
      <c r="M19" s="400">
        <f t="shared" si="0"/>
        <v>0</v>
      </c>
      <c r="N19" s="400">
        <f>G19-M19</f>
        <v>0</v>
      </c>
      <c r="O19" s="400">
        <v>0</v>
      </c>
      <c r="P19" s="400">
        <f>[2]PEMBIAYAAN!J21</f>
        <v>0</v>
      </c>
      <c r="Q19" s="400">
        <f>O19-P19</f>
        <v>0</v>
      </c>
      <c r="R19" s="400">
        <f>N19+Q19</f>
        <v>0</v>
      </c>
      <c r="S19" s="365"/>
    </row>
    <row r="20" spans="1:19" s="366" customFormat="1">
      <c r="A20" s="368"/>
      <c r="B20" s="369"/>
      <c r="C20" s="370" t="s">
        <v>653</v>
      </c>
      <c r="D20" s="400">
        <f>+D18-D19</f>
        <v>0</v>
      </c>
      <c r="E20" s="400">
        <f>+E18-E19</f>
        <v>0</v>
      </c>
      <c r="F20" s="400">
        <f>+F18-F19</f>
        <v>0</v>
      </c>
      <c r="G20" s="400">
        <f>+D20+E20+F20</f>
        <v>0</v>
      </c>
      <c r="H20" s="400">
        <f>+H18-H19</f>
        <v>0</v>
      </c>
      <c r="I20" s="400">
        <f>+I18-I19</f>
        <v>0</v>
      </c>
      <c r="J20" s="400">
        <f>+J18-J19</f>
        <v>0</v>
      </c>
      <c r="K20" s="400">
        <f>+K18-K19</f>
        <v>0</v>
      </c>
      <c r="L20" s="400">
        <f>+L18-L19</f>
        <v>0</v>
      </c>
      <c r="M20" s="400">
        <f t="shared" si="0"/>
        <v>0</v>
      </c>
      <c r="N20" s="400">
        <f>+G20-M20</f>
        <v>0</v>
      </c>
      <c r="O20" s="400">
        <f>+O18-O19</f>
        <v>0</v>
      </c>
      <c r="P20" s="400">
        <f>+P18-P19</f>
        <v>0</v>
      </c>
      <c r="Q20" s="400">
        <f>+O20-P20</f>
        <v>0</v>
      </c>
      <c r="R20" s="400">
        <f>+N20+Q20</f>
        <v>0</v>
      </c>
      <c r="S20" s="365"/>
    </row>
    <row r="21" spans="1:19" s="366" customFormat="1">
      <c r="A21" s="371">
        <v>5</v>
      </c>
      <c r="B21" s="372" t="s">
        <v>657</v>
      </c>
      <c r="C21" s="367" t="s">
        <v>651</v>
      </c>
      <c r="D21" s="400">
        <v>0</v>
      </c>
      <c r="E21" s="400">
        <v>0</v>
      </c>
      <c r="F21" s="400">
        <v>0</v>
      </c>
      <c r="G21" s="400">
        <f>D21+E21+F21</f>
        <v>0</v>
      </c>
      <c r="H21" s="400">
        <v>0</v>
      </c>
      <c r="I21" s="400">
        <v>0</v>
      </c>
      <c r="J21" s="400">
        <v>0</v>
      </c>
      <c r="K21" s="400">
        <v>0</v>
      </c>
      <c r="L21" s="400">
        <v>0</v>
      </c>
      <c r="M21" s="400">
        <f t="shared" si="0"/>
        <v>0</v>
      </c>
      <c r="N21" s="400">
        <f>G21-M21</f>
        <v>0</v>
      </c>
      <c r="O21" s="400">
        <v>0</v>
      </c>
      <c r="P21" s="400">
        <f>[2]PEMBIAYAAN!I24</f>
        <v>0</v>
      </c>
      <c r="Q21" s="400">
        <f>O21-P21</f>
        <v>0</v>
      </c>
      <c r="R21" s="400">
        <f>N21+Q21</f>
        <v>0</v>
      </c>
      <c r="S21" s="365"/>
    </row>
    <row r="22" spans="1:19" s="366" customFormat="1">
      <c r="A22" s="362"/>
      <c r="B22" s="363"/>
      <c r="C22" s="367" t="s">
        <v>652</v>
      </c>
      <c r="D22" s="400">
        <v>0</v>
      </c>
      <c r="E22" s="400">
        <v>0</v>
      </c>
      <c r="F22" s="400">
        <v>0</v>
      </c>
      <c r="G22" s="400">
        <f>+D22+E22+F22</f>
        <v>0</v>
      </c>
      <c r="H22" s="400">
        <v>0</v>
      </c>
      <c r="I22" s="400">
        <v>0</v>
      </c>
      <c r="J22" s="400">
        <v>0</v>
      </c>
      <c r="K22" s="400">
        <v>0</v>
      </c>
      <c r="L22" s="400">
        <v>0</v>
      </c>
      <c r="M22" s="400">
        <f t="shared" si="0"/>
        <v>0</v>
      </c>
      <c r="N22" s="400">
        <f>G22-M22</f>
        <v>0</v>
      </c>
      <c r="O22" s="400">
        <v>0</v>
      </c>
      <c r="P22" s="400">
        <f>[2]PEMBIAYAAN!J24</f>
        <v>0</v>
      </c>
      <c r="Q22" s="400">
        <f>O22-P22</f>
        <v>0</v>
      </c>
      <c r="R22" s="400">
        <f>N22+Q22</f>
        <v>0</v>
      </c>
      <c r="S22" s="365"/>
    </row>
    <row r="23" spans="1:19" s="366" customFormat="1">
      <c r="A23" s="368"/>
      <c r="B23" s="369"/>
      <c r="C23" s="370" t="s">
        <v>653</v>
      </c>
      <c r="D23" s="400">
        <f>+D21-D22</f>
        <v>0</v>
      </c>
      <c r="E23" s="400">
        <f>+E21-E22</f>
        <v>0</v>
      </c>
      <c r="F23" s="400">
        <f>+F21-F22</f>
        <v>0</v>
      </c>
      <c r="G23" s="400">
        <f>+D23+E23+F23</f>
        <v>0</v>
      </c>
      <c r="H23" s="400">
        <f>+H21-H22</f>
        <v>0</v>
      </c>
      <c r="I23" s="400">
        <f>+I21-I22</f>
        <v>0</v>
      </c>
      <c r="J23" s="400">
        <f>+J21-J22</f>
        <v>0</v>
      </c>
      <c r="K23" s="400">
        <f>+K21-K22</f>
        <v>0</v>
      </c>
      <c r="L23" s="400">
        <f>+L21-L22</f>
        <v>0</v>
      </c>
      <c r="M23" s="400">
        <f t="shared" si="0"/>
        <v>0</v>
      </c>
      <c r="N23" s="400">
        <f>+G23-M23</f>
        <v>0</v>
      </c>
      <c r="O23" s="400">
        <f>+O21-O22</f>
        <v>0</v>
      </c>
      <c r="P23" s="400">
        <f>+P21-P22</f>
        <v>0</v>
      </c>
      <c r="Q23" s="400">
        <f>+O23-P23</f>
        <v>0</v>
      </c>
      <c r="R23" s="400">
        <f>+N23+Q23</f>
        <v>0</v>
      </c>
      <c r="S23" s="365"/>
    </row>
    <row r="24" spans="1:19" s="366" customFormat="1">
      <c r="A24" s="371">
        <v>6</v>
      </c>
      <c r="B24" s="372" t="s">
        <v>658</v>
      </c>
      <c r="C24" s="367" t="s">
        <v>651</v>
      </c>
      <c r="D24" s="400">
        <v>0</v>
      </c>
      <c r="E24" s="400">
        <v>0</v>
      </c>
      <c r="F24" s="400">
        <v>0</v>
      </c>
      <c r="G24" s="400">
        <f>D24+E24+F24</f>
        <v>0</v>
      </c>
      <c r="H24" s="400">
        <v>0</v>
      </c>
      <c r="I24" s="400">
        <v>0</v>
      </c>
      <c r="J24" s="400">
        <v>0</v>
      </c>
      <c r="K24" s="400">
        <v>0</v>
      </c>
      <c r="L24" s="400">
        <v>0</v>
      </c>
      <c r="M24" s="400">
        <f t="shared" si="0"/>
        <v>0</v>
      </c>
      <c r="N24" s="400">
        <f>G24-M24</f>
        <v>0</v>
      </c>
      <c r="O24" s="400">
        <v>0</v>
      </c>
      <c r="P24" s="400">
        <f>[2]PEMBIAYAAN!I27</f>
        <v>0</v>
      </c>
      <c r="Q24" s="400">
        <f>O24-P24</f>
        <v>0</v>
      </c>
      <c r="R24" s="400">
        <f>N24+Q24</f>
        <v>0</v>
      </c>
      <c r="S24" s="365"/>
    </row>
    <row r="25" spans="1:19" s="366" customFormat="1">
      <c r="A25" s="362"/>
      <c r="B25" s="363"/>
      <c r="C25" s="367" t="s">
        <v>652</v>
      </c>
      <c r="D25" s="400">
        <v>0</v>
      </c>
      <c r="E25" s="400">
        <v>0</v>
      </c>
      <c r="F25" s="400">
        <v>0</v>
      </c>
      <c r="G25" s="400">
        <f>+D25+E25+F25</f>
        <v>0</v>
      </c>
      <c r="H25" s="400">
        <v>0</v>
      </c>
      <c r="I25" s="400">
        <v>0</v>
      </c>
      <c r="J25" s="400">
        <v>0</v>
      </c>
      <c r="K25" s="400">
        <v>0</v>
      </c>
      <c r="L25" s="400">
        <v>0</v>
      </c>
      <c r="M25" s="400">
        <f t="shared" si="0"/>
        <v>0</v>
      </c>
      <c r="N25" s="400">
        <f>G25-M25</f>
        <v>0</v>
      </c>
      <c r="O25" s="400">
        <v>0</v>
      </c>
      <c r="P25" s="400">
        <f>[2]PEMBIAYAAN!J27</f>
        <v>0</v>
      </c>
      <c r="Q25" s="400">
        <f>O25-P25</f>
        <v>0</v>
      </c>
      <c r="R25" s="400">
        <f>N25+Q25</f>
        <v>0</v>
      </c>
      <c r="S25" s="365"/>
    </row>
    <row r="26" spans="1:19" s="366" customFormat="1">
      <c r="A26" s="368"/>
      <c r="B26" s="369"/>
      <c r="C26" s="370" t="s">
        <v>653</v>
      </c>
      <c r="D26" s="400">
        <f>+D24-D25</f>
        <v>0</v>
      </c>
      <c r="E26" s="400">
        <f>+E24-E25</f>
        <v>0</v>
      </c>
      <c r="F26" s="400">
        <f>+F24-F25</f>
        <v>0</v>
      </c>
      <c r="G26" s="400">
        <f>+D26+E26+F26</f>
        <v>0</v>
      </c>
      <c r="H26" s="400">
        <f>+H24-H25</f>
        <v>0</v>
      </c>
      <c r="I26" s="400">
        <f>+I24-I25</f>
        <v>0</v>
      </c>
      <c r="J26" s="400">
        <f>+J24-J25</f>
        <v>0</v>
      </c>
      <c r="K26" s="400">
        <f>+K24-K25</f>
        <v>0</v>
      </c>
      <c r="L26" s="400">
        <f>+L24-L25</f>
        <v>0</v>
      </c>
      <c r="M26" s="400">
        <f t="shared" si="0"/>
        <v>0</v>
      </c>
      <c r="N26" s="400">
        <f>+G26-M26</f>
        <v>0</v>
      </c>
      <c r="O26" s="400">
        <f>+O24-O25</f>
        <v>0</v>
      </c>
      <c r="P26" s="400">
        <f>+P24-P25</f>
        <v>0</v>
      </c>
      <c r="Q26" s="400">
        <f>+O26-P26</f>
        <v>0</v>
      </c>
      <c r="R26" s="400">
        <f>+N26+Q26</f>
        <v>0</v>
      </c>
      <c r="S26" s="365"/>
    </row>
    <row r="27" spans="1:19" s="366" customFormat="1">
      <c r="A27" s="371">
        <v>7</v>
      </c>
      <c r="B27" s="372" t="s">
        <v>659</v>
      </c>
      <c r="C27" s="367" t="s">
        <v>651</v>
      </c>
      <c r="D27" s="400">
        <v>0</v>
      </c>
      <c r="E27" s="400">
        <v>0</v>
      </c>
      <c r="F27" s="400">
        <v>0</v>
      </c>
      <c r="G27" s="400">
        <f>D27+E27+F27</f>
        <v>0</v>
      </c>
      <c r="H27" s="400">
        <v>0</v>
      </c>
      <c r="I27" s="400">
        <v>0</v>
      </c>
      <c r="J27" s="400">
        <v>0</v>
      </c>
      <c r="K27" s="400">
        <v>0</v>
      </c>
      <c r="L27" s="400">
        <v>0</v>
      </c>
      <c r="M27" s="400">
        <f t="shared" si="0"/>
        <v>0</v>
      </c>
      <c r="N27" s="400">
        <f>G27-M27</f>
        <v>0</v>
      </c>
      <c r="O27" s="400">
        <v>0</v>
      </c>
      <c r="P27" s="400">
        <f>[2]PEMBIAYAAN!I30</f>
        <v>0</v>
      </c>
      <c r="Q27" s="400">
        <f>O27-P27</f>
        <v>0</v>
      </c>
      <c r="R27" s="400">
        <f>N27+Q27</f>
        <v>0</v>
      </c>
      <c r="S27" s="365"/>
    </row>
    <row r="28" spans="1:19" s="366" customFormat="1">
      <c r="A28" s="362"/>
      <c r="B28" s="363"/>
      <c r="C28" s="367" t="s">
        <v>652</v>
      </c>
      <c r="D28" s="400">
        <v>0</v>
      </c>
      <c r="E28" s="400">
        <v>0</v>
      </c>
      <c r="F28" s="400">
        <v>0</v>
      </c>
      <c r="G28" s="400">
        <f>+D28+E28+F28</f>
        <v>0</v>
      </c>
      <c r="H28" s="400">
        <v>0</v>
      </c>
      <c r="I28" s="400">
        <v>0</v>
      </c>
      <c r="J28" s="400">
        <v>0</v>
      </c>
      <c r="K28" s="400">
        <v>0</v>
      </c>
      <c r="L28" s="400">
        <v>0</v>
      </c>
      <c r="M28" s="400">
        <f t="shared" si="0"/>
        <v>0</v>
      </c>
      <c r="N28" s="400">
        <f>G28-M28</f>
        <v>0</v>
      </c>
      <c r="O28" s="400">
        <v>0</v>
      </c>
      <c r="P28" s="400">
        <f>[2]PEMBIAYAAN!J30</f>
        <v>0</v>
      </c>
      <c r="Q28" s="400">
        <f>O28-P28</f>
        <v>0</v>
      </c>
      <c r="R28" s="400">
        <f>N28+Q28</f>
        <v>0</v>
      </c>
      <c r="S28" s="365"/>
    </row>
    <row r="29" spans="1:19" s="366" customFormat="1">
      <c r="A29" s="368"/>
      <c r="B29" s="369"/>
      <c r="C29" s="370" t="s">
        <v>653</v>
      </c>
      <c r="D29" s="400">
        <f>+D27-D28</f>
        <v>0</v>
      </c>
      <c r="E29" s="400">
        <f>+E27-E28</f>
        <v>0</v>
      </c>
      <c r="F29" s="400">
        <f>+F27-F28</f>
        <v>0</v>
      </c>
      <c r="G29" s="400">
        <f>+D29+E29+F29</f>
        <v>0</v>
      </c>
      <c r="H29" s="400">
        <f>+H27-H28</f>
        <v>0</v>
      </c>
      <c r="I29" s="400">
        <f>+I27-I28</f>
        <v>0</v>
      </c>
      <c r="J29" s="400">
        <f>+J27-J28</f>
        <v>0</v>
      </c>
      <c r="K29" s="400">
        <f>+K27-K28</f>
        <v>0</v>
      </c>
      <c r="L29" s="400">
        <f>+L27-L28</f>
        <v>0</v>
      </c>
      <c r="M29" s="400">
        <f t="shared" si="0"/>
        <v>0</v>
      </c>
      <c r="N29" s="400">
        <f>+G29-M29</f>
        <v>0</v>
      </c>
      <c r="O29" s="400">
        <f>+O27-O28</f>
        <v>0</v>
      </c>
      <c r="P29" s="400">
        <f>+P27-P28</f>
        <v>0</v>
      </c>
      <c r="Q29" s="400">
        <f>+O29-P29</f>
        <v>0</v>
      </c>
      <c r="R29" s="400">
        <f>+N29+Q29</f>
        <v>0</v>
      </c>
      <c r="S29" s="365"/>
    </row>
    <row r="30" spans="1:19" s="366" customFormat="1">
      <c r="A30" s="371">
        <v>8</v>
      </c>
      <c r="B30" s="372" t="s">
        <v>660</v>
      </c>
      <c r="C30" s="367" t="s">
        <v>651</v>
      </c>
      <c r="D30" s="400">
        <v>0</v>
      </c>
      <c r="E30" s="400">
        <v>0</v>
      </c>
      <c r="F30" s="400">
        <v>0</v>
      </c>
      <c r="G30" s="400">
        <f>D30+E30+F30</f>
        <v>0</v>
      </c>
      <c r="H30" s="400">
        <v>0</v>
      </c>
      <c r="I30" s="400">
        <v>0</v>
      </c>
      <c r="J30" s="400">
        <v>0</v>
      </c>
      <c r="K30" s="400">
        <v>0</v>
      </c>
      <c r="L30" s="400">
        <v>0</v>
      </c>
      <c r="M30" s="400">
        <f t="shared" si="0"/>
        <v>0</v>
      </c>
      <c r="N30" s="400">
        <f>G30-M30</f>
        <v>0</v>
      </c>
      <c r="O30" s="400">
        <v>0</v>
      </c>
      <c r="P30" s="400">
        <f>[2]PEMBIAYAAN!I33</f>
        <v>0</v>
      </c>
      <c r="Q30" s="400">
        <f>O30-P30</f>
        <v>0</v>
      </c>
      <c r="R30" s="400">
        <f>N30+Q30</f>
        <v>0</v>
      </c>
      <c r="S30" s="365"/>
    </row>
    <row r="31" spans="1:19" s="366" customFormat="1">
      <c r="A31" s="362"/>
      <c r="B31" s="363"/>
      <c r="C31" s="367" t="s">
        <v>652</v>
      </c>
      <c r="D31" s="400">
        <v>0</v>
      </c>
      <c r="E31" s="400">
        <v>0</v>
      </c>
      <c r="F31" s="400">
        <v>0</v>
      </c>
      <c r="G31" s="400">
        <f>+D31+E31+F31</f>
        <v>0</v>
      </c>
      <c r="H31" s="400">
        <v>0</v>
      </c>
      <c r="I31" s="400">
        <v>0</v>
      </c>
      <c r="J31" s="400">
        <v>0</v>
      </c>
      <c r="K31" s="400">
        <v>0</v>
      </c>
      <c r="L31" s="400">
        <v>0</v>
      </c>
      <c r="M31" s="400">
        <f t="shared" si="0"/>
        <v>0</v>
      </c>
      <c r="N31" s="400">
        <f>G31-M31</f>
        <v>0</v>
      </c>
      <c r="O31" s="400">
        <v>0</v>
      </c>
      <c r="P31" s="400">
        <f>[2]PEMBIAYAAN!J33</f>
        <v>0</v>
      </c>
      <c r="Q31" s="400">
        <f>O31-P31</f>
        <v>0</v>
      </c>
      <c r="R31" s="400">
        <f>N31+Q31</f>
        <v>0</v>
      </c>
      <c r="S31" s="365"/>
    </row>
    <row r="32" spans="1:19" s="366" customFormat="1">
      <c r="A32" s="368"/>
      <c r="B32" s="369"/>
      <c r="C32" s="370" t="s">
        <v>653</v>
      </c>
      <c r="D32" s="400">
        <f>+D30-D31</f>
        <v>0</v>
      </c>
      <c r="E32" s="400">
        <f>+E30-E31</f>
        <v>0</v>
      </c>
      <c r="F32" s="400">
        <f>+F30-F31</f>
        <v>0</v>
      </c>
      <c r="G32" s="400">
        <f>+D32+E32+F32</f>
        <v>0</v>
      </c>
      <c r="H32" s="400">
        <f>+H30-H31</f>
        <v>0</v>
      </c>
      <c r="I32" s="400">
        <f>+I30-I31</f>
        <v>0</v>
      </c>
      <c r="J32" s="400">
        <f>+J30-J31</f>
        <v>0</v>
      </c>
      <c r="K32" s="400">
        <f>+K30-K31</f>
        <v>0</v>
      </c>
      <c r="L32" s="400">
        <f>+L30-L31</f>
        <v>0</v>
      </c>
      <c r="M32" s="400">
        <f t="shared" si="0"/>
        <v>0</v>
      </c>
      <c r="N32" s="400">
        <f>+G32-M32</f>
        <v>0</v>
      </c>
      <c r="O32" s="400">
        <f>+O30-O31</f>
        <v>0</v>
      </c>
      <c r="P32" s="400">
        <f>+P30-P31</f>
        <v>0</v>
      </c>
      <c r="Q32" s="400">
        <f>+O32-P32</f>
        <v>0</v>
      </c>
      <c r="R32" s="400">
        <f>+N32+Q32</f>
        <v>0</v>
      </c>
      <c r="S32" s="365"/>
    </row>
    <row r="33" spans="1:19" s="366" customFormat="1">
      <c r="A33" s="371">
        <v>9</v>
      </c>
      <c r="B33" s="372" t="s">
        <v>661</v>
      </c>
      <c r="C33" s="367" t="s">
        <v>651</v>
      </c>
      <c r="D33" s="400">
        <v>0</v>
      </c>
      <c r="E33" s="400">
        <v>0</v>
      </c>
      <c r="F33" s="400">
        <v>0</v>
      </c>
      <c r="G33" s="400">
        <f>D33+E33+F33</f>
        <v>0</v>
      </c>
      <c r="H33" s="400">
        <v>0</v>
      </c>
      <c r="I33" s="400">
        <v>0</v>
      </c>
      <c r="J33" s="400">
        <v>0</v>
      </c>
      <c r="K33" s="400">
        <v>0</v>
      </c>
      <c r="L33" s="400">
        <v>0</v>
      </c>
      <c r="M33" s="400">
        <f t="shared" si="0"/>
        <v>0</v>
      </c>
      <c r="N33" s="400">
        <f>G33-M33</f>
        <v>0</v>
      </c>
      <c r="O33" s="400">
        <v>0</v>
      </c>
      <c r="P33" s="400">
        <f>[2]PEMBIAYAAN!I36</f>
        <v>0</v>
      </c>
      <c r="Q33" s="400">
        <f>O33-P33</f>
        <v>0</v>
      </c>
      <c r="R33" s="400">
        <f>N33+Q33</f>
        <v>0</v>
      </c>
      <c r="S33" s="365"/>
    </row>
    <row r="34" spans="1:19" s="366" customFormat="1">
      <c r="A34" s="362"/>
      <c r="B34" s="363"/>
      <c r="C34" s="367" t="s">
        <v>652</v>
      </c>
      <c r="D34" s="400">
        <v>0</v>
      </c>
      <c r="E34" s="400">
        <v>0</v>
      </c>
      <c r="F34" s="400">
        <v>0</v>
      </c>
      <c r="G34" s="400">
        <f>+D34+E34+F34</f>
        <v>0</v>
      </c>
      <c r="H34" s="400">
        <v>0</v>
      </c>
      <c r="I34" s="400">
        <v>0</v>
      </c>
      <c r="J34" s="400">
        <v>0</v>
      </c>
      <c r="K34" s="400">
        <v>0</v>
      </c>
      <c r="L34" s="400">
        <v>0</v>
      </c>
      <c r="M34" s="400">
        <f t="shared" si="0"/>
        <v>0</v>
      </c>
      <c r="N34" s="400">
        <f>G34-M34</f>
        <v>0</v>
      </c>
      <c r="O34" s="400">
        <v>0</v>
      </c>
      <c r="P34" s="400">
        <f>[2]PEMBIAYAAN!J36</f>
        <v>0</v>
      </c>
      <c r="Q34" s="400">
        <f>O34-P34</f>
        <v>0</v>
      </c>
      <c r="R34" s="400">
        <f>N34+Q34</f>
        <v>0</v>
      </c>
      <c r="S34" s="365"/>
    </row>
    <row r="35" spans="1:19" s="366" customFormat="1">
      <c r="A35" s="368"/>
      <c r="B35" s="369"/>
      <c r="C35" s="370" t="s">
        <v>653</v>
      </c>
      <c r="D35" s="400">
        <f>+D33-D34</f>
        <v>0</v>
      </c>
      <c r="E35" s="400">
        <f>+E33-E34</f>
        <v>0</v>
      </c>
      <c r="F35" s="400">
        <f>+F33-F34</f>
        <v>0</v>
      </c>
      <c r="G35" s="400">
        <f>+D35+E35+F35</f>
        <v>0</v>
      </c>
      <c r="H35" s="400">
        <f>+H33-H34</f>
        <v>0</v>
      </c>
      <c r="I35" s="400">
        <f>+I33-I34</f>
        <v>0</v>
      </c>
      <c r="J35" s="400">
        <f>+J33-J34</f>
        <v>0</v>
      </c>
      <c r="K35" s="400">
        <f>+K33-K34</f>
        <v>0</v>
      </c>
      <c r="L35" s="400">
        <f>+L33-L34</f>
        <v>0</v>
      </c>
      <c r="M35" s="400">
        <f t="shared" si="0"/>
        <v>0</v>
      </c>
      <c r="N35" s="400">
        <f>+G35-M35</f>
        <v>0</v>
      </c>
      <c r="O35" s="400">
        <f>+O33-O34</f>
        <v>0</v>
      </c>
      <c r="P35" s="400">
        <f>+P33-P34</f>
        <v>0</v>
      </c>
      <c r="Q35" s="400">
        <f>+O35-P35</f>
        <v>0</v>
      </c>
      <c r="R35" s="400">
        <f>+N35+Q35</f>
        <v>0</v>
      </c>
      <c r="S35" s="365"/>
    </row>
    <row r="36" spans="1:19" s="366" customFormat="1">
      <c r="A36" s="371">
        <v>10</v>
      </c>
      <c r="B36" s="372" t="s">
        <v>724</v>
      </c>
      <c r="C36" s="367" t="s">
        <v>651</v>
      </c>
      <c r="D36" s="400">
        <v>0</v>
      </c>
      <c r="E36" s="400">
        <v>0</v>
      </c>
      <c r="F36" s="400">
        <v>0</v>
      </c>
      <c r="G36" s="400">
        <f>D36+E36+F36</f>
        <v>0</v>
      </c>
      <c r="H36" s="400">
        <v>0</v>
      </c>
      <c r="I36" s="400">
        <v>0</v>
      </c>
      <c r="J36" s="400">
        <v>0</v>
      </c>
      <c r="K36" s="400">
        <v>0</v>
      </c>
      <c r="L36" s="400">
        <v>0</v>
      </c>
      <c r="M36" s="400">
        <f t="shared" si="0"/>
        <v>0</v>
      </c>
      <c r="N36" s="400">
        <f>G36-M36</f>
        <v>0</v>
      </c>
      <c r="O36" s="400">
        <v>0</v>
      </c>
      <c r="P36" s="400">
        <f>[2]PEMBIAYAAN!I39</f>
        <v>0</v>
      </c>
      <c r="Q36" s="400">
        <f>O36-P36</f>
        <v>0</v>
      </c>
      <c r="R36" s="400">
        <f>N36+Q36</f>
        <v>0</v>
      </c>
      <c r="S36" s="365"/>
    </row>
    <row r="37" spans="1:19" s="366" customFormat="1">
      <c r="A37" s="362"/>
      <c r="B37" s="363"/>
      <c r="C37" s="367" t="s">
        <v>652</v>
      </c>
      <c r="D37" s="400">
        <v>0</v>
      </c>
      <c r="E37" s="400">
        <v>0</v>
      </c>
      <c r="F37" s="400">
        <v>0</v>
      </c>
      <c r="G37" s="400">
        <f>+D37+E37+F37</f>
        <v>0</v>
      </c>
      <c r="H37" s="400">
        <v>0</v>
      </c>
      <c r="I37" s="400">
        <v>0</v>
      </c>
      <c r="J37" s="400">
        <v>0</v>
      </c>
      <c r="K37" s="400">
        <v>0</v>
      </c>
      <c r="L37" s="400">
        <v>0</v>
      </c>
      <c r="M37" s="400">
        <f t="shared" si="0"/>
        <v>0</v>
      </c>
      <c r="N37" s="400">
        <f>G37-M37</f>
        <v>0</v>
      </c>
      <c r="O37" s="400">
        <v>0</v>
      </c>
      <c r="P37" s="400">
        <f>[2]PEMBIAYAAN!J39</f>
        <v>0</v>
      </c>
      <c r="Q37" s="400">
        <f>O37-P37</f>
        <v>0</v>
      </c>
      <c r="R37" s="400">
        <f>N37+Q37</f>
        <v>0</v>
      </c>
      <c r="S37" s="365"/>
    </row>
    <row r="38" spans="1:19" s="366" customFormat="1">
      <c r="A38" s="368"/>
      <c r="B38" s="369"/>
      <c r="C38" s="370" t="s">
        <v>653</v>
      </c>
      <c r="D38" s="400">
        <f>+D36-D37</f>
        <v>0</v>
      </c>
      <c r="E38" s="400">
        <f>+E36-E37</f>
        <v>0</v>
      </c>
      <c r="F38" s="400">
        <f>+F36-F37</f>
        <v>0</v>
      </c>
      <c r="G38" s="400">
        <f>+D38+E38+F38</f>
        <v>0</v>
      </c>
      <c r="H38" s="400">
        <f>+H36-H37</f>
        <v>0</v>
      </c>
      <c r="I38" s="400">
        <f>+I36-I37</f>
        <v>0</v>
      </c>
      <c r="J38" s="400">
        <f>+J36-J37</f>
        <v>0</v>
      </c>
      <c r="K38" s="400">
        <f>+K36-K37</f>
        <v>0</v>
      </c>
      <c r="L38" s="400">
        <f>+L36-L37</f>
        <v>0</v>
      </c>
      <c r="M38" s="400">
        <f t="shared" si="0"/>
        <v>0</v>
      </c>
      <c r="N38" s="400">
        <f>+G38-M38</f>
        <v>0</v>
      </c>
      <c r="O38" s="400">
        <f>+O36-O37</f>
        <v>0</v>
      </c>
      <c r="P38" s="400">
        <f>+P36-P37</f>
        <v>0</v>
      </c>
      <c r="Q38" s="400">
        <f>+O38-P38</f>
        <v>0</v>
      </c>
      <c r="R38" s="400">
        <f>+N38+Q38</f>
        <v>0</v>
      </c>
      <c r="S38" s="365"/>
    </row>
    <row r="39" spans="1:19" s="366" customFormat="1">
      <c r="A39" s="371"/>
      <c r="B39" s="371" t="s">
        <v>483</v>
      </c>
      <c r="C39" s="370" t="s">
        <v>651</v>
      </c>
      <c r="D39" s="400">
        <v>0</v>
      </c>
      <c r="E39" s="400">
        <v>0</v>
      </c>
      <c r="F39" s="400">
        <v>0</v>
      </c>
      <c r="G39" s="400">
        <v>0</v>
      </c>
      <c r="H39" s="400">
        <v>0</v>
      </c>
      <c r="I39" s="400">
        <v>0</v>
      </c>
      <c r="J39" s="400">
        <v>0</v>
      </c>
      <c r="K39" s="400">
        <v>0</v>
      </c>
      <c r="L39" s="400">
        <v>0</v>
      </c>
      <c r="M39" s="400">
        <v>0</v>
      </c>
      <c r="N39" s="400">
        <v>0</v>
      </c>
      <c r="O39" s="400">
        <v>0</v>
      </c>
      <c r="P39" s="400">
        <v>0</v>
      </c>
      <c r="Q39" s="400">
        <v>0</v>
      </c>
      <c r="R39" s="400">
        <v>0</v>
      </c>
      <c r="S39" s="365"/>
    </row>
    <row r="40" spans="1:19" s="366" customFormat="1">
      <c r="A40" s="362"/>
      <c r="B40" s="362"/>
      <c r="C40" s="370" t="s">
        <v>652</v>
      </c>
      <c r="D40" s="400">
        <v>0</v>
      </c>
      <c r="E40" s="400">
        <v>0</v>
      </c>
      <c r="F40" s="400">
        <v>0</v>
      </c>
      <c r="G40" s="400">
        <v>0</v>
      </c>
      <c r="H40" s="400">
        <v>0</v>
      </c>
      <c r="I40" s="400">
        <v>0</v>
      </c>
      <c r="J40" s="400">
        <v>0</v>
      </c>
      <c r="K40" s="400">
        <v>0</v>
      </c>
      <c r="L40" s="400">
        <v>0</v>
      </c>
      <c r="M40" s="400">
        <v>0</v>
      </c>
      <c r="N40" s="400">
        <v>0</v>
      </c>
      <c r="O40" s="400">
        <v>0</v>
      </c>
      <c r="P40" s="400">
        <v>0</v>
      </c>
      <c r="Q40" s="400">
        <v>0</v>
      </c>
      <c r="R40" s="400">
        <v>0</v>
      </c>
      <c r="S40" s="365"/>
    </row>
    <row r="41" spans="1:19" s="366" customFormat="1">
      <c r="A41" s="368"/>
      <c r="B41" s="368"/>
      <c r="C41" s="370" t="s">
        <v>653</v>
      </c>
      <c r="D41" s="400">
        <v>0</v>
      </c>
      <c r="E41" s="400">
        <v>0</v>
      </c>
      <c r="F41" s="400">
        <v>0</v>
      </c>
      <c r="G41" s="400">
        <v>0</v>
      </c>
      <c r="H41" s="400">
        <v>0</v>
      </c>
      <c r="I41" s="400">
        <v>0</v>
      </c>
      <c r="J41" s="400">
        <v>0</v>
      </c>
      <c r="K41" s="400">
        <v>0</v>
      </c>
      <c r="L41" s="400">
        <v>0</v>
      </c>
      <c r="M41" s="400">
        <v>0</v>
      </c>
      <c r="N41" s="400">
        <v>0</v>
      </c>
      <c r="O41" s="400">
        <v>0</v>
      </c>
      <c r="P41" s="400">
        <v>0</v>
      </c>
      <c r="Q41" s="400">
        <v>0</v>
      </c>
      <c r="R41" s="400">
        <v>0</v>
      </c>
      <c r="S41" s="365"/>
    </row>
    <row r="42" spans="1:19">
      <c r="E42" s="373"/>
      <c r="Q42" s="374"/>
      <c r="R42" s="374"/>
    </row>
    <row r="43" spans="1:19" ht="18.75">
      <c r="N43" s="753" t="s">
        <v>890</v>
      </c>
      <c r="O43" s="749"/>
      <c r="P43" s="749"/>
      <c r="Q43" s="749"/>
      <c r="R43" s="749"/>
    </row>
    <row r="44" spans="1:19" ht="18.75">
      <c r="N44" s="749" t="s">
        <v>662</v>
      </c>
      <c r="O44" s="749"/>
      <c r="P44" s="749"/>
      <c r="Q44" s="749"/>
      <c r="R44" s="749"/>
    </row>
    <row r="45" spans="1:19" ht="18.75">
      <c r="B45" s="375"/>
      <c r="C45" s="376"/>
      <c r="D45" s="377"/>
      <c r="E45" s="376"/>
      <c r="N45" s="749" t="s">
        <v>663</v>
      </c>
      <c r="O45" s="749"/>
      <c r="P45" s="749"/>
      <c r="Q45" s="749"/>
      <c r="R45" s="749"/>
    </row>
    <row r="46" spans="1:19" ht="18.75">
      <c r="B46" s="375"/>
      <c r="C46" s="376"/>
      <c r="D46" s="377"/>
      <c r="E46" s="376"/>
      <c r="P46" s="401"/>
      <c r="Q46" s="401"/>
      <c r="R46" s="401"/>
    </row>
    <row r="47" spans="1:19" ht="18.75">
      <c r="B47" s="375"/>
      <c r="C47" s="376"/>
      <c r="D47" s="750" t="s">
        <v>664</v>
      </c>
      <c r="E47" s="751"/>
      <c r="F47" s="378"/>
      <c r="P47" s="401"/>
      <c r="Q47" s="401"/>
      <c r="R47" s="401"/>
    </row>
    <row r="48" spans="1:19" ht="18.75">
      <c r="B48" s="375"/>
      <c r="C48" s="376"/>
      <c r="D48" s="750" t="s">
        <v>665</v>
      </c>
      <c r="E48" s="751"/>
      <c r="F48" s="378"/>
      <c r="N48" s="754" t="s">
        <v>719</v>
      </c>
      <c r="O48" s="754"/>
      <c r="P48" s="754"/>
      <c r="Q48" s="754"/>
      <c r="R48" s="754"/>
    </row>
    <row r="49" spans="2:18" ht="18.75">
      <c r="B49" s="375"/>
      <c r="C49" s="376"/>
      <c r="D49" s="750" t="s">
        <v>666</v>
      </c>
      <c r="E49" s="751"/>
      <c r="F49" s="378"/>
      <c r="N49" s="749" t="s">
        <v>667</v>
      </c>
      <c r="O49" s="749"/>
      <c r="P49" s="749"/>
      <c r="Q49" s="749"/>
      <c r="R49" s="749"/>
    </row>
    <row r="50" spans="2:18" ht="18.75">
      <c r="B50" s="375"/>
      <c r="C50" s="376"/>
      <c r="D50" s="377"/>
      <c r="E50" s="376"/>
      <c r="N50" s="749" t="s">
        <v>720</v>
      </c>
      <c r="O50" s="749"/>
      <c r="P50" s="749"/>
      <c r="Q50" s="749"/>
      <c r="R50" s="749"/>
    </row>
    <row r="51" spans="2:18">
      <c r="B51" s="375"/>
      <c r="C51" s="376"/>
      <c r="D51" s="377"/>
      <c r="E51" s="376"/>
    </row>
    <row r="52" spans="2:18">
      <c r="B52" s="375"/>
      <c r="C52" s="376"/>
      <c r="D52" s="377"/>
      <c r="E52" s="376"/>
    </row>
  </sheetData>
  <mergeCells count="20">
    <mergeCell ref="A2:R2"/>
    <mergeCell ref="A3:R3"/>
    <mergeCell ref="A4:R4"/>
    <mergeCell ref="A6:A7"/>
    <mergeCell ref="B6:B7"/>
    <mergeCell ref="C6:C7"/>
    <mergeCell ref="D6:G6"/>
    <mergeCell ref="H6:M6"/>
    <mergeCell ref="N6:N7"/>
    <mergeCell ref="O6:Q6"/>
    <mergeCell ref="N49:R49"/>
    <mergeCell ref="N50:R50"/>
    <mergeCell ref="D49:E49"/>
    <mergeCell ref="R6:R7"/>
    <mergeCell ref="D47:E47"/>
    <mergeCell ref="D48:E48"/>
    <mergeCell ref="N43:R43"/>
    <mergeCell ref="N44:R44"/>
    <mergeCell ref="N45:R45"/>
    <mergeCell ref="N48:R48"/>
  </mergeCells>
  <pageMargins left="0.5" right="0.25" top="0.75" bottom="0.75" header="0.3" footer="0.3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/>
    <outlinePr summaryBelow="0" summaryRight="0"/>
    <pageSetUpPr autoPageBreaks="0"/>
  </sheetPr>
  <dimension ref="B1:R100"/>
  <sheetViews>
    <sheetView showGridLines="0" tabSelected="1" showOutlineSymbols="0" view="pageBreakPreview" zoomScaleSheetLayoutView="100" workbookViewId="0">
      <selection activeCell="V93" sqref="V93"/>
    </sheetView>
  </sheetViews>
  <sheetFormatPr defaultColWidth="7" defaultRowHeight="12.75" customHeight="1"/>
  <cols>
    <col min="1" max="1" width="7" style="216"/>
    <col min="2" max="2" width="5.875" style="216" customWidth="1"/>
    <col min="3" max="3" width="2" style="216" customWidth="1"/>
    <col min="4" max="4" width="1.5" style="216" customWidth="1"/>
    <col min="5" max="5" width="2" style="216" customWidth="1"/>
    <col min="6" max="6" width="1.75" style="216" customWidth="1"/>
    <col min="7" max="7" width="4" style="216" customWidth="1"/>
    <col min="8" max="8" width="3.25" style="216" customWidth="1"/>
    <col min="9" max="9" width="3" style="216" customWidth="1"/>
    <col min="10" max="10" width="1" style="216" customWidth="1"/>
    <col min="11" max="11" width="11.5" style="216" customWidth="1"/>
    <col min="12" max="12" width="14.5" style="216" customWidth="1"/>
    <col min="13" max="13" width="6.5" style="216" customWidth="1"/>
    <col min="14" max="14" width="1" style="216" customWidth="1"/>
    <col min="15" max="15" width="19.75" style="216" customWidth="1"/>
    <col min="16" max="16" width="1" style="216" customWidth="1"/>
    <col min="17" max="17" width="21.375" style="216" customWidth="1"/>
    <col min="18" max="18" width="5.5" style="216" customWidth="1"/>
    <col min="19" max="256" width="6" style="216" customWidth="1"/>
    <col min="257" max="257" width="7" style="216"/>
    <col min="258" max="258" width="1.5" style="216" customWidth="1"/>
    <col min="259" max="259" width="2" style="216" customWidth="1"/>
    <col min="260" max="260" width="1.5" style="216" customWidth="1"/>
    <col min="261" max="261" width="2" style="216" customWidth="1"/>
    <col min="262" max="262" width="1.75" style="216" customWidth="1"/>
    <col min="263" max="263" width="4" style="216" customWidth="1"/>
    <col min="264" max="264" width="3.25" style="216" customWidth="1"/>
    <col min="265" max="266" width="1" style="216" customWidth="1"/>
    <col min="267" max="267" width="11.5" style="216" customWidth="1"/>
    <col min="268" max="268" width="14.5" style="216" customWidth="1"/>
    <col min="269" max="269" width="6.5" style="216" customWidth="1"/>
    <col min="270" max="270" width="1" style="216" customWidth="1"/>
    <col min="271" max="271" width="16.5" style="216" customWidth="1"/>
    <col min="272" max="272" width="1" style="216" customWidth="1"/>
    <col min="273" max="273" width="16.5" style="216" customWidth="1"/>
    <col min="274" max="274" width="5.5" style="216" customWidth="1"/>
    <col min="275" max="512" width="6" style="216" customWidth="1"/>
    <col min="513" max="513" width="7" style="216"/>
    <col min="514" max="514" width="1.5" style="216" customWidth="1"/>
    <col min="515" max="515" width="2" style="216" customWidth="1"/>
    <col min="516" max="516" width="1.5" style="216" customWidth="1"/>
    <col min="517" max="517" width="2" style="216" customWidth="1"/>
    <col min="518" max="518" width="1.75" style="216" customWidth="1"/>
    <col min="519" max="519" width="4" style="216" customWidth="1"/>
    <col min="520" max="520" width="3.25" style="216" customWidth="1"/>
    <col min="521" max="522" width="1" style="216" customWidth="1"/>
    <col min="523" max="523" width="11.5" style="216" customWidth="1"/>
    <col min="524" max="524" width="14.5" style="216" customWidth="1"/>
    <col min="525" max="525" width="6.5" style="216" customWidth="1"/>
    <col min="526" max="526" width="1" style="216" customWidth="1"/>
    <col min="527" max="527" width="16.5" style="216" customWidth="1"/>
    <col min="528" max="528" width="1" style="216" customWidth="1"/>
    <col min="529" max="529" width="16.5" style="216" customWidth="1"/>
    <col min="530" max="530" width="5.5" style="216" customWidth="1"/>
    <col min="531" max="768" width="6" style="216" customWidth="1"/>
    <col min="769" max="769" width="7" style="216"/>
    <col min="770" max="770" width="1.5" style="216" customWidth="1"/>
    <col min="771" max="771" width="2" style="216" customWidth="1"/>
    <col min="772" max="772" width="1.5" style="216" customWidth="1"/>
    <col min="773" max="773" width="2" style="216" customWidth="1"/>
    <col min="774" max="774" width="1.75" style="216" customWidth="1"/>
    <col min="775" max="775" width="4" style="216" customWidth="1"/>
    <col min="776" max="776" width="3.25" style="216" customWidth="1"/>
    <col min="777" max="778" width="1" style="216" customWidth="1"/>
    <col min="779" max="779" width="11.5" style="216" customWidth="1"/>
    <col min="780" max="780" width="14.5" style="216" customWidth="1"/>
    <col min="781" max="781" width="6.5" style="216" customWidth="1"/>
    <col min="782" max="782" width="1" style="216" customWidth="1"/>
    <col min="783" max="783" width="16.5" style="216" customWidth="1"/>
    <col min="784" max="784" width="1" style="216" customWidth="1"/>
    <col min="785" max="785" width="16.5" style="216" customWidth="1"/>
    <col min="786" max="786" width="5.5" style="216" customWidth="1"/>
    <col min="787" max="1024" width="6" style="216" customWidth="1"/>
    <col min="1025" max="1025" width="7" style="216"/>
    <col min="1026" max="1026" width="1.5" style="216" customWidth="1"/>
    <col min="1027" max="1027" width="2" style="216" customWidth="1"/>
    <col min="1028" max="1028" width="1.5" style="216" customWidth="1"/>
    <col min="1029" max="1029" width="2" style="216" customWidth="1"/>
    <col min="1030" max="1030" width="1.75" style="216" customWidth="1"/>
    <col min="1031" max="1031" width="4" style="216" customWidth="1"/>
    <col min="1032" max="1032" width="3.25" style="216" customWidth="1"/>
    <col min="1033" max="1034" width="1" style="216" customWidth="1"/>
    <col min="1035" max="1035" width="11.5" style="216" customWidth="1"/>
    <col min="1036" max="1036" width="14.5" style="216" customWidth="1"/>
    <col min="1037" max="1037" width="6.5" style="216" customWidth="1"/>
    <col min="1038" max="1038" width="1" style="216" customWidth="1"/>
    <col min="1039" max="1039" width="16.5" style="216" customWidth="1"/>
    <col min="1040" max="1040" width="1" style="216" customWidth="1"/>
    <col min="1041" max="1041" width="16.5" style="216" customWidth="1"/>
    <col min="1042" max="1042" width="5.5" style="216" customWidth="1"/>
    <col min="1043" max="1280" width="6" style="216" customWidth="1"/>
    <col min="1281" max="1281" width="7" style="216"/>
    <col min="1282" max="1282" width="1.5" style="216" customWidth="1"/>
    <col min="1283" max="1283" width="2" style="216" customWidth="1"/>
    <col min="1284" max="1284" width="1.5" style="216" customWidth="1"/>
    <col min="1285" max="1285" width="2" style="216" customWidth="1"/>
    <col min="1286" max="1286" width="1.75" style="216" customWidth="1"/>
    <col min="1287" max="1287" width="4" style="216" customWidth="1"/>
    <col min="1288" max="1288" width="3.25" style="216" customWidth="1"/>
    <col min="1289" max="1290" width="1" style="216" customWidth="1"/>
    <col min="1291" max="1291" width="11.5" style="216" customWidth="1"/>
    <col min="1292" max="1292" width="14.5" style="216" customWidth="1"/>
    <col min="1293" max="1293" width="6.5" style="216" customWidth="1"/>
    <col min="1294" max="1294" width="1" style="216" customWidth="1"/>
    <col min="1295" max="1295" width="16.5" style="216" customWidth="1"/>
    <col min="1296" max="1296" width="1" style="216" customWidth="1"/>
    <col min="1297" max="1297" width="16.5" style="216" customWidth="1"/>
    <col min="1298" max="1298" width="5.5" style="216" customWidth="1"/>
    <col min="1299" max="1536" width="6" style="216" customWidth="1"/>
    <col min="1537" max="1537" width="7" style="216"/>
    <col min="1538" max="1538" width="1.5" style="216" customWidth="1"/>
    <col min="1539" max="1539" width="2" style="216" customWidth="1"/>
    <col min="1540" max="1540" width="1.5" style="216" customWidth="1"/>
    <col min="1541" max="1541" width="2" style="216" customWidth="1"/>
    <col min="1542" max="1542" width="1.75" style="216" customWidth="1"/>
    <col min="1543" max="1543" width="4" style="216" customWidth="1"/>
    <col min="1544" max="1544" width="3.25" style="216" customWidth="1"/>
    <col min="1545" max="1546" width="1" style="216" customWidth="1"/>
    <col min="1547" max="1547" width="11.5" style="216" customWidth="1"/>
    <col min="1548" max="1548" width="14.5" style="216" customWidth="1"/>
    <col min="1549" max="1549" width="6.5" style="216" customWidth="1"/>
    <col min="1550" max="1550" width="1" style="216" customWidth="1"/>
    <col min="1551" max="1551" width="16.5" style="216" customWidth="1"/>
    <col min="1552" max="1552" width="1" style="216" customWidth="1"/>
    <col min="1553" max="1553" width="16.5" style="216" customWidth="1"/>
    <col min="1554" max="1554" width="5.5" style="216" customWidth="1"/>
    <col min="1555" max="1792" width="6" style="216" customWidth="1"/>
    <col min="1793" max="1793" width="7" style="216"/>
    <col min="1794" max="1794" width="1.5" style="216" customWidth="1"/>
    <col min="1795" max="1795" width="2" style="216" customWidth="1"/>
    <col min="1796" max="1796" width="1.5" style="216" customWidth="1"/>
    <col min="1797" max="1797" width="2" style="216" customWidth="1"/>
    <col min="1798" max="1798" width="1.75" style="216" customWidth="1"/>
    <col min="1799" max="1799" width="4" style="216" customWidth="1"/>
    <col min="1800" max="1800" width="3.25" style="216" customWidth="1"/>
    <col min="1801" max="1802" width="1" style="216" customWidth="1"/>
    <col min="1803" max="1803" width="11.5" style="216" customWidth="1"/>
    <col min="1804" max="1804" width="14.5" style="216" customWidth="1"/>
    <col min="1805" max="1805" width="6.5" style="216" customWidth="1"/>
    <col min="1806" max="1806" width="1" style="216" customWidth="1"/>
    <col min="1807" max="1807" width="16.5" style="216" customWidth="1"/>
    <col min="1808" max="1808" width="1" style="216" customWidth="1"/>
    <col min="1809" max="1809" width="16.5" style="216" customWidth="1"/>
    <col min="1810" max="1810" width="5.5" style="216" customWidth="1"/>
    <col min="1811" max="2048" width="6" style="216" customWidth="1"/>
    <col min="2049" max="2049" width="7" style="216"/>
    <col min="2050" max="2050" width="1.5" style="216" customWidth="1"/>
    <col min="2051" max="2051" width="2" style="216" customWidth="1"/>
    <col min="2052" max="2052" width="1.5" style="216" customWidth="1"/>
    <col min="2053" max="2053" width="2" style="216" customWidth="1"/>
    <col min="2054" max="2054" width="1.75" style="216" customWidth="1"/>
    <col min="2055" max="2055" width="4" style="216" customWidth="1"/>
    <col min="2056" max="2056" width="3.25" style="216" customWidth="1"/>
    <col min="2057" max="2058" width="1" style="216" customWidth="1"/>
    <col min="2059" max="2059" width="11.5" style="216" customWidth="1"/>
    <col min="2060" max="2060" width="14.5" style="216" customWidth="1"/>
    <col min="2061" max="2061" width="6.5" style="216" customWidth="1"/>
    <col min="2062" max="2062" width="1" style="216" customWidth="1"/>
    <col min="2063" max="2063" width="16.5" style="216" customWidth="1"/>
    <col min="2064" max="2064" width="1" style="216" customWidth="1"/>
    <col min="2065" max="2065" width="16.5" style="216" customWidth="1"/>
    <col min="2066" max="2066" width="5.5" style="216" customWidth="1"/>
    <col min="2067" max="2304" width="6" style="216" customWidth="1"/>
    <col min="2305" max="2305" width="7" style="216"/>
    <col min="2306" max="2306" width="1.5" style="216" customWidth="1"/>
    <col min="2307" max="2307" width="2" style="216" customWidth="1"/>
    <col min="2308" max="2308" width="1.5" style="216" customWidth="1"/>
    <col min="2309" max="2309" width="2" style="216" customWidth="1"/>
    <col min="2310" max="2310" width="1.75" style="216" customWidth="1"/>
    <col min="2311" max="2311" width="4" style="216" customWidth="1"/>
    <col min="2312" max="2312" width="3.25" style="216" customWidth="1"/>
    <col min="2313" max="2314" width="1" style="216" customWidth="1"/>
    <col min="2315" max="2315" width="11.5" style="216" customWidth="1"/>
    <col min="2316" max="2316" width="14.5" style="216" customWidth="1"/>
    <col min="2317" max="2317" width="6.5" style="216" customWidth="1"/>
    <col min="2318" max="2318" width="1" style="216" customWidth="1"/>
    <col min="2319" max="2319" width="16.5" style="216" customWidth="1"/>
    <col min="2320" max="2320" width="1" style="216" customWidth="1"/>
    <col min="2321" max="2321" width="16.5" style="216" customWidth="1"/>
    <col min="2322" max="2322" width="5.5" style="216" customWidth="1"/>
    <col min="2323" max="2560" width="6" style="216" customWidth="1"/>
    <col min="2561" max="2561" width="7" style="216"/>
    <col min="2562" max="2562" width="1.5" style="216" customWidth="1"/>
    <col min="2563" max="2563" width="2" style="216" customWidth="1"/>
    <col min="2564" max="2564" width="1.5" style="216" customWidth="1"/>
    <col min="2565" max="2565" width="2" style="216" customWidth="1"/>
    <col min="2566" max="2566" width="1.75" style="216" customWidth="1"/>
    <col min="2567" max="2567" width="4" style="216" customWidth="1"/>
    <col min="2568" max="2568" width="3.25" style="216" customWidth="1"/>
    <col min="2569" max="2570" width="1" style="216" customWidth="1"/>
    <col min="2571" max="2571" width="11.5" style="216" customWidth="1"/>
    <col min="2572" max="2572" width="14.5" style="216" customWidth="1"/>
    <col min="2573" max="2573" width="6.5" style="216" customWidth="1"/>
    <col min="2574" max="2574" width="1" style="216" customWidth="1"/>
    <col min="2575" max="2575" width="16.5" style="216" customWidth="1"/>
    <col min="2576" max="2576" width="1" style="216" customWidth="1"/>
    <col min="2577" max="2577" width="16.5" style="216" customWidth="1"/>
    <col min="2578" max="2578" width="5.5" style="216" customWidth="1"/>
    <col min="2579" max="2816" width="6" style="216" customWidth="1"/>
    <col min="2817" max="2817" width="7" style="216"/>
    <col min="2818" max="2818" width="1.5" style="216" customWidth="1"/>
    <col min="2819" max="2819" width="2" style="216" customWidth="1"/>
    <col min="2820" max="2820" width="1.5" style="216" customWidth="1"/>
    <col min="2821" max="2821" width="2" style="216" customWidth="1"/>
    <col min="2822" max="2822" width="1.75" style="216" customWidth="1"/>
    <col min="2823" max="2823" width="4" style="216" customWidth="1"/>
    <col min="2824" max="2824" width="3.25" style="216" customWidth="1"/>
    <col min="2825" max="2826" width="1" style="216" customWidth="1"/>
    <col min="2827" max="2827" width="11.5" style="216" customWidth="1"/>
    <col min="2828" max="2828" width="14.5" style="216" customWidth="1"/>
    <col min="2829" max="2829" width="6.5" style="216" customWidth="1"/>
    <col min="2830" max="2830" width="1" style="216" customWidth="1"/>
    <col min="2831" max="2831" width="16.5" style="216" customWidth="1"/>
    <col min="2832" max="2832" width="1" style="216" customWidth="1"/>
    <col min="2833" max="2833" width="16.5" style="216" customWidth="1"/>
    <col min="2834" max="2834" width="5.5" style="216" customWidth="1"/>
    <col min="2835" max="3072" width="6" style="216" customWidth="1"/>
    <col min="3073" max="3073" width="7" style="216"/>
    <col min="3074" max="3074" width="1.5" style="216" customWidth="1"/>
    <col min="3075" max="3075" width="2" style="216" customWidth="1"/>
    <col min="3076" max="3076" width="1.5" style="216" customWidth="1"/>
    <col min="3077" max="3077" width="2" style="216" customWidth="1"/>
    <col min="3078" max="3078" width="1.75" style="216" customWidth="1"/>
    <col min="3079" max="3079" width="4" style="216" customWidth="1"/>
    <col min="3080" max="3080" width="3.25" style="216" customWidth="1"/>
    <col min="3081" max="3082" width="1" style="216" customWidth="1"/>
    <col min="3083" max="3083" width="11.5" style="216" customWidth="1"/>
    <col min="3084" max="3084" width="14.5" style="216" customWidth="1"/>
    <col min="3085" max="3085" width="6.5" style="216" customWidth="1"/>
    <col min="3086" max="3086" width="1" style="216" customWidth="1"/>
    <col min="3087" max="3087" width="16.5" style="216" customWidth="1"/>
    <col min="3088" max="3088" width="1" style="216" customWidth="1"/>
    <col min="3089" max="3089" width="16.5" style="216" customWidth="1"/>
    <col min="3090" max="3090" width="5.5" style="216" customWidth="1"/>
    <col min="3091" max="3328" width="6" style="216" customWidth="1"/>
    <col min="3329" max="3329" width="7" style="216"/>
    <col min="3330" max="3330" width="1.5" style="216" customWidth="1"/>
    <col min="3331" max="3331" width="2" style="216" customWidth="1"/>
    <col min="3332" max="3332" width="1.5" style="216" customWidth="1"/>
    <col min="3333" max="3333" width="2" style="216" customWidth="1"/>
    <col min="3334" max="3334" width="1.75" style="216" customWidth="1"/>
    <col min="3335" max="3335" width="4" style="216" customWidth="1"/>
    <col min="3336" max="3336" width="3.25" style="216" customWidth="1"/>
    <col min="3337" max="3338" width="1" style="216" customWidth="1"/>
    <col min="3339" max="3339" width="11.5" style="216" customWidth="1"/>
    <col min="3340" max="3340" width="14.5" style="216" customWidth="1"/>
    <col min="3341" max="3341" width="6.5" style="216" customWidth="1"/>
    <col min="3342" max="3342" width="1" style="216" customWidth="1"/>
    <col min="3343" max="3343" width="16.5" style="216" customWidth="1"/>
    <col min="3344" max="3344" width="1" style="216" customWidth="1"/>
    <col min="3345" max="3345" width="16.5" style="216" customWidth="1"/>
    <col min="3346" max="3346" width="5.5" style="216" customWidth="1"/>
    <col min="3347" max="3584" width="6" style="216" customWidth="1"/>
    <col min="3585" max="3585" width="7" style="216"/>
    <col min="3586" max="3586" width="1.5" style="216" customWidth="1"/>
    <col min="3587" max="3587" width="2" style="216" customWidth="1"/>
    <col min="3588" max="3588" width="1.5" style="216" customWidth="1"/>
    <col min="3589" max="3589" width="2" style="216" customWidth="1"/>
    <col min="3590" max="3590" width="1.75" style="216" customWidth="1"/>
    <col min="3591" max="3591" width="4" style="216" customWidth="1"/>
    <col min="3592" max="3592" width="3.25" style="216" customWidth="1"/>
    <col min="3593" max="3594" width="1" style="216" customWidth="1"/>
    <col min="3595" max="3595" width="11.5" style="216" customWidth="1"/>
    <col min="3596" max="3596" width="14.5" style="216" customWidth="1"/>
    <col min="3597" max="3597" width="6.5" style="216" customWidth="1"/>
    <col min="3598" max="3598" width="1" style="216" customWidth="1"/>
    <col min="3599" max="3599" width="16.5" style="216" customWidth="1"/>
    <col min="3600" max="3600" width="1" style="216" customWidth="1"/>
    <col min="3601" max="3601" width="16.5" style="216" customWidth="1"/>
    <col min="3602" max="3602" width="5.5" style="216" customWidth="1"/>
    <col min="3603" max="3840" width="6" style="216" customWidth="1"/>
    <col min="3841" max="3841" width="7" style="216"/>
    <col min="3842" max="3842" width="1.5" style="216" customWidth="1"/>
    <col min="3843" max="3843" width="2" style="216" customWidth="1"/>
    <col min="3844" max="3844" width="1.5" style="216" customWidth="1"/>
    <col min="3845" max="3845" width="2" style="216" customWidth="1"/>
    <col min="3846" max="3846" width="1.75" style="216" customWidth="1"/>
    <col min="3847" max="3847" width="4" style="216" customWidth="1"/>
    <col min="3848" max="3848" width="3.25" style="216" customWidth="1"/>
    <col min="3849" max="3850" width="1" style="216" customWidth="1"/>
    <col min="3851" max="3851" width="11.5" style="216" customWidth="1"/>
    <col min="3852" max="3852" width="14.5" style="216" customWidth="1"/>
    <col min="3853" max="3853" width="6.5" style="216" customWidth="1"/>
    <col min="3854" max="3854" width="1" style="216" customWidth="1"/>
    <col min="3855" max="3855" width="16.5" style="216" customWidth="1"/>
    <col min="3856" max="3856" width="1" style="216" customWidth="1"/>
    <col min="3857" max="3857" width="16.5" style="216" customWidth="1"/>
    <col min="3858" max="3858" width="5.5" style="216" customWidth="1"/>
    <col min="3859" max="4096" width="6" style="216" customWidth="1"/>
    <col min="4097" max="4097" width="7" style="216"/>
    <col min="4098" max="4098" width="1.5" style="216" customWidth="1"/>
    <col min="4099" max="4099" width="2" style="216" customWidth="1"/>
    <col min="4100" max="4100" width="1.5" style="216" customWidth="1"/>
    <col min="4101" max="4101" width="2" style="216" customWidth="1"/>
    <col min="4102" max="4102" width="1.75" style="216" customWidth="1"/>
    <col min="4103" max="4103" width="4" style="216" customWidth="1"/>
    <col min="4104" max="4104" width="3.25" style="216" customWidth="1"/>
    <col min="4105" max="4106" width="1" style="216" customWidth="1"/>
    <col min="4107" max="4107" width="11.5" style="216" customWidth="1"/>
    <col min="4108" max="4108" width="14.5" style="216" customWidth="1"/>
    <col min="4109" max="4109" width="6.5" style="216" customWidth="1"/>
    <col min="4110" max="4110" width="1" style="216" customWidth="1"/>
    <col min="4111" max="4111" width="16.5" style="216" customWidth="1"/>
    <col min="4112" max="4112" width="1" style="216" customWidth="1"/>
    <col min="4113" max="4113" width="16.5" style="216" customWidth="1"/>
    <col min="4114" max="4114" width="5.5" style="216" customWidth="1"/>
    <col min="4115" max="4352" width="6" style="216" customWidth="1"/>
    <col min="4353" max="4353" width="7" style="216"/>
    <col min="4354" max="4354" width="1.5" style="216" customWidth="1"/>
    <col min="4355" max="4355" width="2" style="216" customWidth="1"/>
    <col min="4356" max="4356" width="1.5" style="216" customWidth="1"/>
    <col min="4357" max="4357" width="2" style="216" customWidth="1"/>
    <col min="4358" max="4358" width="1.75" style="216" customWidth="1"/>
    <col min="4359" max="4359" width="4" style="216" customWidth="1"/>
    <col min="4360" max="4360" width="3.25" style="216" customWidth="1"/>
    <col min="4361" max="4362" width="1" style="216" customWidth="1"/>
    <col min="4363" max="4363" width="11.5" style="216" customWidth="1"/>
    <col min="4364" max="4364" width="14.5" style="216" customWidth="1"/>
    <col min="4365" max="4365" width="6.5" style="216" customWidth="1"/>
    <col min="4366" max="4366" width="1" style="216" customWidth="1"/>
    <col min="4367" max="4367" width="16.5" style="216" customWidth="1"/>
    <col min="4368" max="4368" width="1" style="216" customWidth="1"/>
    <col min="4369" max="4369" width="16.5" style="216" customWidth="1"/>
    <col min="4370" max="4370" width="5.5" style="216" customWidth="1"/>
    <col min="4371" max="4608" width="6" style="216" customWidth="1"/>
    <col min="4609" max="4609" width="7" style="216"/>
    <col min="4610" max="4610" width="1.5" style="216" customWidth="1"/>
    <col min="4611" max="4611" width="2" style="216" customWidth="1"/>
    <col min="4612" max="4612" width="1.5" style="216" customWidth="1"/>
    <col min="4613" max="4613" width="2" style="216" customWidth="1"/>
    <col min="4614" max="4614" width="1.75" style="216" customWidth="1"/>
    <col min="4615" max="4615" width="4" style="216" customWidth="1"/>
    <col min="4616" max="4616" width="3.25" style="216" customWidth="1"/>
    <col min="4617" max="4618" width="1" style="216" customWidth="1"/>
    <col min="4619" max="4619" width="11.5" style="216" customWidth="1"/>
    <col min="4620" max="4620" width="14.5" style="216" customWidth="1"/>
    <col min="4621" max="4621" width="6.5" style="216" customWidth="1"/>
    <col min="4622" max="4622" width="1" style="216" customWidth="1"/>
    <col min="4623" max="4623" width="16.5" style="216" customWidth="1"/>
    <col min="4624" max="4624" width="1" style="216" customWidth="1"/>
    <col min="4625" max="4625" width="16.5" style="216" customWidth="1"/>
    <col min="4626" max="4626" width="5.5" style="216" customWidth="1"/>
    <col min="4627" max="4864" width="6" style="216" customWidth="1"/>
    <col min="4865" max="4865" width="7" style="216"/>
    <col min="4866" max="4866" width="1.5" style="216" customWidth="1"/>
    <col min="4867" max="4867" width="2" style="216" customWidth="1"/>
    <col min="4868" max="4868" width="1.5" style="216" customWidth="1"/>
    <col min="4869" max="4869" width="2" style="216" customWidth="1"/>
    <col min="4870" max="4870" width="1.75" style="216" customWidth="1"/>
    <col min="4871" max="4871" width="4" style="216" customWidth="1"/>
    <col min="4872" max="4872" width="3.25" style="216" customWidth="1"/>
    <col min="4873" max="4874" width="1" style="216" customWidth="1"/>
    <col min="4875" max="4875" width="11.5" style="216" customWidth="1"/>
    <col min="4876" max="4876" width="14.5" style="216" customWidth="1"/>
    <col min="4877" max="4877" width="6.5" style="216" customWidth="1"/>
    <col min="4878" max="4878" width="1" style="216" customWidth="1"/>
    <col min="4879" max="4879" width="16.5" style="216" customWidth="1"/>
    <col min="4880" max="4880" width="1" style="216" customWidth="1"/>
    <col min="4881" max="4881" width="16.5" style="216" customWidth="1"/>
    <col min="4882" max="4882" width="5.5" style="216" customWidth="1"/>
    <col min="4883" max="5120" width="6" style="216" customWidth="1"/>
    <col min="5121" max="5121" width="7" style="216"/>
    <col min="5122" max="5122" width="1.5" style="216" customWidth="1"/>
    <col min="5123" max="5123" width="2" style="216" customWidth="1"/>
    <col min="5124" max="5124" width="1.5" style="216" customWidth="1"/>
    <col min="5125" max="5125" width="2" style="216" customWidth="1"/>
    <col min="5126" max="5126" width="1.75" style="216" customWidth="1"/>
    <col min="5127" max="5127" width="4" style="216" customWidth="1"/>
    <col min="5128" max="5128" width="3.25" style="216" customWidth="1"/>
    <col min="5129" max="5130" width="1" style="216" customWidth="1"/>
    <col min="5131" max="5131" width="11.5" style="216" customWidth="1"/>
    <col min="5132" max="5132" width="14.5" style="216" customWidth="1"/>
    <col min="5133" max="5133" width="6.5" style="216" customWidth="1"/>
    <col min="5134" max="5134" width="1" style="216" customWidth="1"/>
    <col min="5135" max="5135" width="16.5" style="216" customWidth="1"/>
    <col min="5136" max="5136" width="1" style="216" customWidth="1"/>
    <col min="5137" max="5137" width="16.5" style="216" customWidth="1"/>
    <col min="5138" max="5138" width="5.5" style="216" customWidth="1"/>
    <col min="5139" max="5376" width="6" style="216" customWidth="1"/>
    <col min="5377" max="5377" width="7" style="216"/>
    <col min="5378" max="5378" width="1.5" style="216" customWidth="1"/>
    <col min="5379" max="5379" width="2" style="216" customWidth="1"/>
    <col min="5380" max="5380" width="1.5" style="216" customWidth="1"/>
    <col min="5381" max="5381" width="2" style="216" customWidth="1"/>
    <col min="5382" max="5382" width="1.75" style="216" customWidth="1"/>
    <col min="5383" max="5383" width="4" style="216" customWidth="1"/>
    <col min="5384" max="5384" width="3.25" style="216" customWidth="1"/>
    <col min="5385" max="5386" width="1" style="216" customWidth="1"/>
    <col min="5387" max="5387" width="11.5" style="216" customWidth="1"/>
    <col min="5388" max="5388" width="14.5" style="216" customWidth="1"/>
    <col min="5389" max="5389" width="6.5" style="216" customWidth="1"/>
    <col min="5390" max="5390" width="1" style="216" customWidth="1"/>
    <col min="5391" max="5391" width="16.5" style="216" customWidth="1"/>
    <col min="5392" max="5392" width="1" style="216" customWidth="1"/>
    <col min="5393" max="5393" width="16.5" style="216" customWidth="1"/>
    <col min="5394" max="5394" width="5.5" style="216" customWidth="1"/>
    <col min="5395" max="5632" width="6" style="216" customWidth="1"/>
    <col min="5633" max="5633" width="7" style="216"/>
    <col min="5634" max="5634" width="1.5" style="216" customWidth="1"/>
    <col min="5635" max="5635" width="2" style="216" customWidth="1"/>
    <col min="5636" max="5636" width="1.5" style="216" customWidth="1"/>
    <col min="5637" max="5637" width="2" style="216" customWidth="1"/>
    <col min="5638" max="5638" width="1.75" style="216" customWidth="1"/>
    <col min="5639" max="5639" width="4" style="216" customWidth="1"/>
    <col min="5640" max="5640" width="3.25" style="216" customWidth="1"/>
    <col min="5641" max="5642" width="1" style="216" customWidth="1"/>
    <col min="5643" max="5643" width="11.5" style="216" customWidth="1"/>
    <col min="5644" max="5644" width="14.5" style="216" customWidth="1"/>
    <col min="5645" max="5645" width="6.5" style="216" customWidth="1"/>
    <col min="5646" max="5646" width="1" style="216" customWidth="1"/>
    <col min="5647" max="5647" width="16.5" style="216" customWidth="1"/>
    <col min="5648" max="5648" width="1" style="216" customWidth="1"/>
    <col min="5649" max="5649" width="16.5" style="216" customWidth="1"/>
    <col min="5650" max="5650" width="5.5" style="216" customWidth="1"/>
    <col min="5651" max="5888" width="6" style="216" customWidth="1"/>
    <col min="5889" max="5889" width="7" style="216"/>
    <col min="5890" max="5890" width="1.5" style="216" customWidth="1"/>
    <col min="5891" max="5891" width="2" style="216" customWidth="1"/>
    <col min="5892" max="5892" width="1.5" style="216" customWidth="1"/>
    <col min="5893" max="5893" width="2" style="216" customWidth="1"/>
    <col min="5894" max="5894" width="1.75" style="216" customWidth="1"/>
    <col min="5895" max="5895" width="4" style="216" customWidth="1"/>
    <col min="5896" max="5896" width="3.25" style="216" customWidth="1"/>
    <col min="5897" max="5898" width="1" style="216" customWidth="1"/>
    <col min="5899" max="5899" width="11.5" style="216" customWidth="1"/>
    <col min="5900" max="5900" width="14.5" style="216" customWidth="1"/>
    <col min="5901" max="5901" width="6.5" style="216" customWidth="1"/>
    <col min="5902" max="5902" width="1" style="216" customWidth="1"/>
    <col min="5903" max="5903" width="16.5" style="216" customWidth="1"/>
    <col min="5904" max="5904" width="1" style="216" customWidth="1"/>
    <col min="5905" max="5905" width="16.5" style="216" customWidth="1"/>
    <col min="5906" max="5906" width="5.5" style="216" customWidth="1"/>
    <col min="5907" max="6144" width="6" style="216" customWidth="1"/>
    <col min="6145" max="6145" width="7" style="216"/>
    <col min="6146" max="6146" width="1.5" style="216" customWidth="1"/>
    <col min="6147" max="6147" width="2" style="216" customWidth="1"/>
    <col min="6148" max="6148" width="1.5" style="216" customWidth="1"/>
    <col min="6149" max="6149" width="2" style="216" customWidth="1"/>
    <col min="6150" max="6150" width="1.75" style="216" customWidth="1"/>
    <col min="6151" max="6151" width="4" style="216" customWidth="1"/>
    <col min="6152" max="6152" width="3.25" style="216" customWidth="1"/>
    <col min="6153" max="6154" width="1" style="216" customWidth="1"/>
    <col min="6155" max="6155" width="11.5" style="216" customWidth="1"/>
    <col min="6156" max="6156" width="14.5" style="216" customWidth="1"/>
    <col min="6157" max="6157" width="6.5" style="216" customWidth="1"/>
    <col min="6158" max="6158" width="1" style="216" customWidth="1"/>
    <col min="6159" max="6159" width="16.5" style="216" customWidth="1"/>
    <col min="6160" max="6160" width="1" style="216" customWidth="1"/>
    <col min="6161" max="6161" width="16.5" style="216" customWidth="1"/>
    <col min="6162" max="6162" width="5.5" style="216" customWidth="1"/>
    <col min="6163" max="6400" width="6" style="216" customWidth="1"/>
    <col min="6401" max="6401" width="7" style="216"/>
    <col min="6402" max="6402" width="1.5" style="216" customWidth="1"/>
    <col min="6403" max="6403" width="2" style="216" customWidth="1"/>
    <col min="6404" max="6404" width="1.5" style="216" customWidth="1"/>
    <col min="6405" max="6405" width="2" style="216" customWidth="1"/>
    <col min="6406" max="6406" width="1.75" style="216" customWidth="1"/>
    <col min="6407" max="6407" width="4" style="216" customWidth="1"/>
    <col min="6408" max="6408" width="3.25" style="216" customWidth="1"/>
    <col min="6409" max="6410" width="1" style="216" customWidth="1"/>
    <col min="6411" max="6411" width="11.5" style="216" customWidth="1"/>
    <col min="6412" max="6412" width="14.5" style="216" customWidth="1"/>
    <col min="6413" max="6413" width="6.5" style="216" customWidth="1"/>
    <col min="6414" max="6414" width="1" style="216" customWidth="1"/>
    <col min="6415" max="6415" width="16.5" style="216" customWidth="1"/>
    <col min="6416" max="6416" width="1" style="216" customWidth="1"/>
    <col min="6417" max="6417" width="16.5" style="216" customWidth="1"/>
    <col min="6418" max="6418" width="5.5" style="216" customWidth="1"/>
    <col min="6419" max="6656" width="6" style="216" customWidth="1"/>
    <col min="6657" max="6657" width="7" style="216"/>
    <col min="6658" max="6658" width="1.5" style="216" customWidth="1"/>
    <col min="6659" max="6659" width="2" style="216" customWidth="1"/>
    <col min="6660" max="6660" width="1.5" style="216" customWidth="1"/>
    <col min="6661" max="6661" width="2" style="216" customWidth="1"/>
    <col min="6662" max="6662" width="1.75" style="216" customWidth="1"/>
    <col min="6663" max="6663" width="4" style="216" customWidth="1"/>
    <col min="6664" max="6664" width="3.25" style="216" customWidth="1"/>
    <col min="6665" max="6666" width="1" style="216" customWidth="1"/>
    <col min="6667" max="6667" width="11.5" style="216" customWidth="1"/>
    <col min="6668" max="6668" width="14.5" style="216" customWidth="1"/>
    <col min="6669" max="6669" width="6.5" style="216" customWidth="1"/>
    <col min="6670" max="6670" width="1" style="216" customWidth="1"/>
    <col min="6671" max="6671" width="16.5" style="216" customWidth="1"/>
    <col min="6672" max="6672" width="1" style="216" customWidth="1"/>
    <col min="6673" max="6673" width="16.5" style="216" customWidth="1"/>
    <col min="6674" max="6674" width="5.5" style="216" customWidth="1"/>
    <col min="6675" max="6912" width="6" style="216" customWidth="1"/>
    <col min="6913" max="6913" width="7" style="216"/>
    <col min="6914" max="6914" width="1.5" style="216" customWidth="1"/>
    <col min="6915" max="6915" width="2" style="216" customWidth="1"/>
    <col min="6916" max="6916" width="1.5" style="216" customWidth="1"/>
    <col min="6917" max="6917" width="2" style="216" customWidth="1"/>
    <col min="6918" max="6918" width="1.75" style="216" customWidth="1"/>
    <col min="6919" max="6919" width="4" style="216" customWidth="1"/>
    <col min="6920" max="6920" width="3.25" style="216" customWidth="1"/>
    <col min="6921" max="6922" width="1" style="216" customWidth="1"/>
    <col min="6923" max="6923" width="11.5" style="216" customWidth="1"/>
    <col min="6924" max="6924" width="14.5" style="216" customWidth="1"/>
    <col min="6925" max="6925" width="6.5" style="216" customWidth="1"/>
    <col min="6926" max="6926" width="1" style="216" customWidth="1"/>
    <col min="6927" max="6927" width="16.5" style="216" customWidth="1"/>
    <col min="6928" max="6928" width="1" style="216" customWidth="1"/>
    <col min="6929" max="6929" width="16.5" style="216" customWidth="1"/>
    <col min="6930" max="6930" width="5.5" style="216" customWidth="1"/>
    <col min="6931" max="7168" width="6" style="216" customWidth="1"/>
    <col min="7169" max="7169" width="7" style="216"/>
    <col min="7170" max="7170" width="1.5" style="216" customWidth="1"/>
    <col min="7171" max="7171" width="2" style="216" customWidth="1"/>
    <col min="7172" max="7172" width="1.5" style="216" customWidth="1"/>
    <col min="7173" max="7173" width="2" style="216" customWidth="1"/>
    <col min="7174" max="7174" width="1.75" style="216" customWidth="1"/>
    <col min="7175" max="7175" width="4" style="216" customWidth="1"/>
    <col min="7176" max="7176" width="3.25" style="216" customWidth="1"/>
    <col min="7177" max="7178" width="1" style="216" customWidth="1"/>
    <col min="7179" max="7179" width="11.5" style="216" customWidth="1"/>
    <col min="7180" max="7180" width="14.5" style="216" customWidth="1"/>
    <col min="7181" max="7181" width="6.5" style="216" customWidth="1"/>
    <col min="7182" max="7182" width="1" style="216" customWidth="1"/>
    <col min="7183" max="7183" width="16.5" style="216" customWidth="1"/>
    <col min="7184" max="7184" width="1" style="216" customWidth="1"/>
    <col min="7185" max="7185" width="16.5" style="216" customWidth="1"/>
    <col min="7186" max="7186" width="5.5" style="216" customWidth="1"/>
    <col min="7187" max="7424" width="6" style="216" customWidth="1"/>
    <col min="7425" max="7425" width="7" style="216"/>
    <col min="7426" max="7426" width="1.5" style="216" customWidth="1"/>
    <col min="7427" max="7427" width="2" style="216" customWidth="1"/>
    <col min="7428" max="7428" width="1.5" style="216" customWidth="1"/>
    <col min="7429" max="7429" width="2" style="216" customWidth="1"/>
    <col min="7430" max="7430" width="1.75" style="216" customWidth="1"/>
    <col min="7431" max="7431" width="4" style="216" customWidth="1"/>
    <col min="7432" max="7432" width="3.25" style="216" customWidth="1"/>
    <col min="7433" max="7434" width="1" style="216" customWidth="1"/>
    <col min="7435" max="7435" width="11.5" style="216" customWidth="1"/>
    <col min="7436" max="7436" width="14.5" style="216" customWidth="1"/>
    <col min="7437" max="7437" width="6.5" style="216" customWidth="1"/>
    <col min="7438" max="7438" width="1" style="216" customWidth="1"/>
    <col min="7439" max="7439" width="16.5" style="216" customWidth="1"/>
    <col min="7440" max="7440" width="1" style="216" customWidth="1"/>
    <col min="7441" max="7441" width="16.5" style="216" customWidth="1"/>
    <col min="7442" max="7442" width="5.5" style="216" customWidth="1"/>
    <col min="7443" max="7680" width="6" style="216" customWidth="1"/>
    <col min="7681" max="7681" width="7" style="216"/>
    <col min="7682" max="7682" width="1.5" style="216" customWidth="1"/>
    <col min="7683" max="7683" width="2" style="216" customWidth="1"/>
    <col min="7684" max="7684" width="1.5" style="216" customWidth="1"/>
    <col min="7685" max="7685" width="2" style="216" customWidth="1"/>
    <col min="7686" max="7686" width="1.75" style="216" customWidth="1"/>
    <col min="7687" max="7687" width="4" style="216" customWidth="1"/>
    <col min="7688" max="7688" width="3.25" style="216" customWidth="1"/>
    <col min="7689" max="7690" width="1" style="216" customWidth="1"/>
    <col min="7691" max="7691" width="11.5" style="216" customWidth="1"/>
    <col min="7692" max="7692" width="14.5" style="216" customWidth="1"/>
    <col min="7693" max="7693" width="6.5" style="216" customWidth="1"/>
    <col min="7694" max="7694" width="1" style="216" customWidth="1"/>
    <col min="7695" max="7695" width="16.5" style="216" customWidth="1"/>
    <col min="7696" max="7696" width="1" style="216" customWidth="1"/>
    <col min="7697" max="7697" width="16.5" style="216" customWidth="1"/>
    <col min="7698" max="7698" width="5.5" style="216" customWidth="1"/>
    <col min="7699" max="7936" width="6" style="216" customWidth="1"/>
    <col min="7937" max="7937" width="7" style="216"/>
    <col min="7938" max="7938" width="1.5" style="216" customWidth="1"/>
    <col min="7939" max="7939" width="2" style="216" customWidth="1"/>
    <col min="7940" max="7940" width="1.5" style="216" customWidth="1"/>
    <col min="7941" max="7941" width="2" style="216" customWidth="1"/>
    <col min="7942" max="7942" width="1.75" style="216" customWidth="1"/>
    <col min="7943" max="7943" width="4" style="216" customWidth="1"/>
    <col min="7944" max="7944" width="3.25" style="216" customWidth="1"/>
    <col min="7945" max="7946" width="1" style="216" customWidth="1"/>
    <col min="7947" max="7947" width="11.5" style="216" customWidth="1"/>
    <col min="7948" max="7948" width="14.5" style="216" customWidth="1"/>
    <col min="7949" max="7949" width="6.5" style="216" customWidth="1"/>
    <col min="7950" max="7950" width="1" style="216" customWidth="1"/>
    <col min="7951" max="7951" width="16.5" style="216" customWidth="1"/>
    <col min="7952" max="7952" width="1" style="216" customWidth="1"/>
    <col min="7953" max="7953" width="16.5" style="216" customWidth="1"/>
    <col min="7954" max="7954" width="5.5" style="216" customWidth="1"/>
    <col min="7955" max="8192" width="6" style="216" customWidth="1"/>
    <col min="8193" max="8193" width="7" style="216"/>
    <col min="8194" max="8194" width="1.5" style="216" customWidth="1"/>
    <col min="8195" max="8195" width="2" style="216" customWidth="1"/>
    <col min="8196" max="8196" width="1.5" style="216" customWidth="1"/>
    <col min="8197" max="8197" width="2" style="216" customWidth="1"/>
    <col min="8198" max="8198" width="1.75" style="216" customWidth="1"/>
    <col min="8199" max="8199" width="4" style="216" customWidth="1"/>
    <col min="8200" max="8200" width="3.25" style="216" customWidth="1"/>
    <col min="8201" max="8202" width="1" style="216" customWidth="1"/>
    <col min="8203" max="8203" width="11.5" style="216" customWidth="1"/>
    <col min="8204" max="8204" width="14.5" style="216" customWidth="1"/>
    <col min="8205" max="8205" width="6.5" style="216" customWidth="1"/>
    <col min="8206" max="8206" width="1" style="216" customWidth="1"/>
    <col min="8207" max="8207" width="16.5" style="216" customWidth="1"/>
    <col min="8208" max="8208" width="1" style="216" customWidth="1"/>
    <col min="8209" max="8209" width="16.5" style="216" customWidth="1"/>
    <col min="8210" max="8210" width="5.5" style="216" customWidth="1"/>
    <col min="8211" max="8448" width="6" style="216" customWidth="1"/>
    <col min="8449" max="8449" width="7" style="216"/>
    <col min="8450" max="8450" width="1.5" style="216" customWidth="1"/>
    <col min="8451" max="8451" width="2" style="216" customWidth="1"/>
    <col min="8452" max="8452" width="1.5" style="216" customWidth="1"/>
    <col min="8453" max="8453" width="2" style="216" customWidth="1"/>
    <col min="8454" max="8454" width="1.75" style="216" customWidth="1"/>
    <col min="8455" max="8455" width="4" style="216" customWidth="1"/>
    <col min="8456" max="8456" width="3.25" style="216" customWidth="1"/>
    <col min="8457" max="8458" width="1" style="216" customWidth="1"/>
    <col min="8459" max="8459" width="11.5" style="216" customWidth="1"/>
    <col min="8460" max="8460" width="14.5" style="216" customWidth="1"/>
    <col min="8461" max="8461" width="6.5" style="216" customWidth="1"/>
    <col min="8462" max="8462" width="1" style="216" customWidth="1"/>
    <col min="8463" max="8463" width="16.5" style="216" customWidth="1"/>
    <col min="8464" max="8464" width="1" style="216" customWidth="1"/>
    <col min="8465" max="8465" width="16.5" style="216" customWidth="1"/>
    <col min="8466" max="8466" width="5.5" style="216" customWidth="1"/>
    <col min="8467" max="8704" width="6" style="216" customWidth="1"/>
    <col min="8705" max="8705" width="7" style="216"/>
    <col min="8706" max="8706" width="1.5" style="216" customWidth="1"/>
    <col min="8707" max="8707" width="2" style="216" customWidth="1"/>
    <col min="8708" max="8708" width="1.5" style="216" customWidth="1"/>
    <col min="8709" max="8709" width="2" style="216" customWidth="1"/>
    <col min="8710" max="8710" width="1.75" style="216" customWidth="1"/>
    <col min="8711" max="8711" width="4" style="216" customWidth="1"/>
    <col min="8712" max="8712" width="3.25" style="216" customWidth="1"/>
    <col min="8713" max="8714" width="1" style="216" customWidth="1"/>
    <col min="8715" max="8715" width="11.5" style="216" customWidth="1"/>
    <col min="8716" max="8716" width="14.5" style="216" customWidth="1"/>
    <col min="8717" max="8717" width="6.5" style="216" customWidth="1"/>
    <col min="8718" max="8718" width="1" style="216" customWidth="1"/>
    <col min="8719" max="8719" width="16.5" style="216" customWidth="1"/>
    <col min="8720" max="8720" width="1" style="216" customWidth="1"/>
    <col min="8721" max="8721" width="16.5" style="216" customWidth="1"/>
    <col min="8722" max="8722" width="5.5" style="216" customWidth="1"/>
    <col min="8723" max="8960" width="6" style="216" customWidth="1"/>
    <col min="8961" max="8961" width="7" style="216"/>
    <col min="8962" max="8962" width="1.5" style="216" customWidth="1"/>
    <col min="8963" max="8963" width="2" style="216" customWidth="1"/>
    <col min="8964" max="8964" width="1.5" style="216" customWidth="1"/>
    <col min="8965" max="8965" width="2" style="216" customWidth="1"/>
    <col min="8966" max="8966" width="1.75" style="216" customWidth="1"/>
    <col min="8967" max="8967" width="4" style="216" customWidth="1"/>
    <col min="8968" max="8968" width="3.25" style="216" customWidth="1"/>
    <col min="8969" max="8970" width="1" style="216" customWidth="1"/>
    <col min="8971" max="8971" width="11.5" style="216" customWidth="1"/>
    <col min="8972" max="8972" width="14.5" style="216" customWidth="1"/>
    <col min="8973" max="8973" width="6.5" style="216" customWidth="1"/>
    <col min="8974" max="8974" width="1" style="216" customWidth="1"/>
    <col min="8975" max="8975" width="16.5" style="216" customWidth="1"/>
    <col min="8976" max="8976" width="1" style="216" customWidth="1"/>
    <col min="8977" max="8977" width="16.5" style="216" customWidth="1"/>
    <col min="8978" max="8978" width="5.5" style="216" customWidth="1"/>
    <col min="8979" max="9216" width="6" style="216" customWidth="1"/>
    <col min="9217" max="9217" width="7" style="216"/>
    <col min="9218" max="9218" width="1.5" style="216" customWidth="1"/>
    <col min="9219" max="9219" width="2" style="216" customWidth="1"/>
    <col min="9220" max="9220" width="1.5" style="216" customWidth="1"/>
    <col min="9221" max="9221" width="2" style="216" customWidth="1"/>
    <col min="9222" max="9222" width="1.75" style="216" customWidth="1"/>
    <col min="9223" max="9223" width="4" style="216" customWidth="1"/>
    <col min="9224" max="9224" width="3.25" style="216" customWidth="1"/>
    <col min="9225" max="9226" width="1" style="216" customWidth="1"/>
    <col min="9227" max="9227" width="11.5" style="216" customWidth="1"/>
    <col min="9228" max="9228" width="14.5" style="216" customWidth="1"/>
    <col min="9229" max="9229" width="6.5" style="216" customWidth="1"/>
    <col min="9230" max="9230" width="1" style="216" customWidth="1"/>
    <col min="9231" max="9231" width="16.5" style="216" customWidth="1"/>
    <col min="9232" max="9232" width="1" style="216" customWidth="1"/>
    <col min="9233" max="9233" width="16.5" style="216" customWidth="1"/>
    <col min="9234" max="9234" width="5.5" style="216" customWidth="1"/>
    <col min="9235" max="9472" width="6" style="216" customWidth="1"/>
    <col min="9473" max="9473" width="7" style="216"/>
    <col min="9474" max="9474" width="1.5" style="216" customWidth="1"/>
    <col min="9475" max="9475" width="2" style="216" customWidth="1"/>
    <col min="9476" max="9476" width="1.5" style="216" customWidth="1"/>
    <col min="9477" max="9477" width="2" style="216" customWidth="1"/>
    <col min="9478" max="9478" width="1.75" style="216" customWidth="1"/>
    <col min="9479" max="9479" width="4" style="216" customWidth="1"/>
    <col min="9480" max="9480" width="3.25" style="216" customWidth="1"/>
    <col min="9481" max="9482" width="1" style="216" customWidth="1"/>
    <col min="9483" max="9483" width="11.5" style="216" customWidth="1"/>
    <col min="9484" max="9484" width="14.5" style="216" customWidth="1"/>
    <col min="9485" max="9485" width="6.5" style="216" customWidth="1"/>
    <col min="9486" max="9486" width="1" style="216" customWidth="1"/>
    <col min="9487" max="9487" width="16.5" style="216" customWidth="1"/>
    <col min="9488" max="9488" width="1" style="216" customWidth="1"/>
    <col min="9489" max="9489" width="16.5" style="216" customWidth="1"/>
    <col min="9490" max="9490" width="5.5" style="216" customWidth="1"/>
    <col min="9491" max="9728" width="6" style="216" customWidth="1"/>
    <col min="9729" max="9729" width="7" style="216"/>
    <col min="9730" max="9730" width="1.5" style="216" customWidth="1"/>
    <col min="9731" max="9731" width="2" style="216" customWidth="1"/>
    <col min="9732" max="9732" width="1.5" style="216" customWidth="1"/>
    <col min="9733" max="9733" width="2" style="216" customWidth="1"/>
    <col min="9734" max="9734" width="1.75" style="216" customWidth="1"/>
    <col min="9735" max="9735" width="4" style="216" customWidth="1"/>
    <col min="9736" max="9736" width="3.25" style="216" customWidth="1"/>
    <col min="9737" max="9738" width="1" style="216" customWidth="1"/>
    <col min="9739" max="9739" width="11.5" style="216" customWidth="1"/>
    <col min="9740" max="9740" width="14.5" style="216" customWidth="1"/>
    <col min="9741" max="9741" width="6.5" style="216" customWidth="1"/>
    <col min="9742" max="9742" width="1" style="216" customWidth="1"/>
    <col min="9743" max="9743" width="16.5" style="216" customWidth="1"/>
    <col min="9744" max="9744" width="1" style="216" customWidth="1"/>
    <col min="9745" max="9745" width="16.5" style="216" customWidth="1"/>
    <col min="9746" max="9746" width="5.5" style="216" customWidth="1"/>
    <col min="9747" max="9984" width="6" style="216" customWidth="1"/>
    <col min="9985" max="9985" width="7" style="216"/>
    <col min="9986" max="9986" width="1.5" style="216" customWidth="1"/>
    <col min="9987" max="9987" width="2" style="216" customWidth="1"/>
    <col min="9988" max="9988" width="1.5" style="216" customWidth="1"/>
    <col min="9989" max="9989" width="2" style="216" customWidth="1"/>
    <col min="9990" max="9990" width="1.75" style="216" customWidth="1"/>
    <col min="9991" max="9991" width="4" style="216" customWidth="1"/>
    <col min="9992" max="9992" width="3.25" style="216" customWidth="1"/>
    <col min="9993" max="9994" width="1" style="216" customWidth="1"/>
    <col min="9995" max="9995" width="11.5" style="216" customWidth="1"/>
    <col min="9996" max="9996" width="14.5" style="216" customWidth="1"/>
    <col min="9997" max="9997" width="6.5" style="216" customWidth="1"/>
    <col min="9998" max="9998" width="1" style="216" customWidth="1"/>
    <col min="9999" max="9999" width="16.5" style="216" customWidth="1"/>
    <col min="10000" max="10000" width="1" style="216" customWidth="1"/>
    <col min="10001" max="10001" width="16.5" style="216" customWidth="1"/>
    <col min="10002" max="10002" width="5.5" style="216" customWidth="1"/>
    <col min="10003" max="10240" width="6" style="216" customWidth="1"/>
    <col min="10241" max="10241" width="7" style="216"/>
    <col min="10242" max="10242" width="1.5" style="216" customWidth="1"/>
    <col min="10243" max="10243" width="2" style="216" customWidth="1"/>
    <col min="10244" max="10244" width="1.5" style="216" customWidth="1"/>
    <col min="10245" max="10245" width="2" style="216" customWidth="1"/>
    <col min="10246" max="10246" width="1.75" style="216" customWidth="1"/>
    <col min="10247" max="10247" width="4" style="216" customWidth="1"/>
    <col min="10248" max="10248" width="3.25" style="216" customWidth="1"/>
    <col min="10249" max="10250" width="1" style="216" customWidth="1"/>
    <col min="10251" max="10251" width="11.5" style="216" customWidth="1"/>
    <col min="10252" max="10252" width="14.5" style="216" customWidth="1"/>
    <col min="10253" max="10253" width="6.5" style="216" customWidth="1"/>
    <col min="10254" max="10254" width="1" style="216" customWidth="1"/>
    <col min="10255" max="10255" width="16.5" style="216" customWidth="1"/>
    <col min="10256" max="10256" width="1" style="216" customWidth="1"/>
    <col min="10257" max="10257" width="16.5" style="216" customWidth="1"/>
    <col min="10258" max="10258" width="5.5" style="216" customWidth="1"/>
    <col min="10259" max="10496" width="6" style="216" customWidth="1"/>
    <col min="10497" max="10497" width="7" style="216"/>
    <col min="10498" max="10498" width="1.5" style="216" customWidth="1"/>
    <col min="10499" max="10499" width="2" style="216" customWidth="1"/>
    <col min="10500" max="10500" width="1.5" style="216" customWidth="1"/>
    <col min="10501" max="10501" width="2" style="216" customWidth="1"/>
    <col min="10502" max="10502" width="1.75" style="216" customWidth="1"/>
    <col min="10503" max="10503" width="4" style="216" customWidth="1"/>
    <col min="10504" max="10504" width="3.25" style="216" customWidth="1"/>
    <col min="10505" max="10506" width="1" style="216" customWidth="1"/>
    <col min="10507" max="10507" width="11.5" style="216" customWidth="1"/>
    <col min="10508" max="10508" width="14.5" style="216" customWidth="1"/>
    <col min="10509" max="10509" width="6.5" style="216" customWidth="1"/>
    <col min="10510" max="10510" width="1" style="216" customWidth="1"/>
    <col min="10511" max="10511" width="16.5" style="216" customWidth="1"/>
    <col min="10512" max="10512" width="1" style="216" customWidth="1"/>
    <col min="10513" max="10513" width="16.5" style="216" customWidth="1"/>
    <col min="10514" max="10514" width="5.5" style="216" customWidth="1"/>
    <col min="10515" max="10752" width="6" style="216" customWidth="1"/>
    <col min="10753" max="10753" width="7" style="216"/>
    <col min="10754" max="10754" width="1.5" style="216" customWidth="1"/>
    <col min="10755" max="10755" width="2" style="216" customWidth="1"/>
    <col min="10756" max="10756" width="1.5" style="216" customWidth="1"/>
    <col min="10757" max="10757" width="2" style="216" customWidth="1"/>
    <col min="10758" max="10758" width="1.75" style="216" customWidth="1"/>
    <col min="10759" max="10759" width="4" style="216" customWidth="1"/>
    <col min="10760" max="10760" width="3.25" style="216" customWidth="1"/>
    <col min="10761" max="10762" width="1" style="216" customWidth="1"/>
    <col min="10763" max="10763" width="11.5" style="216" customWidth="1"/>
    <col min="10764" max="10764" width="14.5" style="216" customWidth="1"/>
    <col min="10765" max="10765" width="6.5" style="216" customWidth="1"/>
    <col min="10766" max="10766" width="1" style="216" customWidth="1"/>
    <col min="10767" max="10767" width="16.5" style="216" customWidth="1"/>
    <col min="10768" max="10768" width="1" style="216" customWidth="1"/>
    <col min="10769" max="10769" width="16.5" style="216" customWidth="1"/>
    <col min="10770" max="10770" width="5.5" style="216" customWidth="1"/>
    <col min="10771" max="11008" width="6" style="216" customWidth="1"/>
    <col min="11009" max="11009" width="7" style="216"/>
    <col min="11010" max="11010" width="1.5" style="216" customWidth="1"/>
    <col min="11011" max="11011" width="2" style="216" customWidth="1"/>
    <col min="11012" max="11012" width="1.5" style="216" customWidth="1"/>
    <col min="11013" max="11013" width="2" style="216" customWidth="1"/>
    <col min="11014" max="11014" width="1.75" style="216" customWidth="1"/>
    <col min="11015" max="11015" width="4" style="216" customWidth="1"/>
    <col min="11016" max="11016" width="3.25" style="216" customWidth="1"/>
    <col min="11017" max="11018" width="1" style="216" customWidth="1"/>
    <col min="11019" max="11019" width="11.5" style="216" customWidth="1"/>
    <col min="11020" max="11020" width="14.5" style="216" customWidth="1"/>
    <col min="11021" max="11021" width="6.5" style="216" customWidth="1"/>
    <col min="11022" max="11022" width="1" style="216" customWidth="1"/>
    <col min="11023" max="11023" width="16.5" style="216" customWidth="1"/>
    <col min="11024" max="11024" width="1" style="216" customWidth="1"/>
    <col min="11025" max="11025" width="16.5" style="216" customWidth="1"/>
    <col min="11026" max="11026" width="5.5" style="216" customWidth="1"/>
    <col min="11027" max="11264" width="6" style="216" customWidth="1"/>
    <col min="11265" max="11265" width="7" style="216"/>
    <col min="11266" max="11266" width="1.5" style="216" customWidth="1"/>
    <col min="11267" max="11267" width="2" style="216" customWidth="1"/>
    <col min="11268" max="11268" width="1.5" style="216" customWidth="1"/>
    <col min="11269" max="11269" width="2" style="216" customWidth="1"/>
    <col min="11270" max="11270" width="1.75" style="216" customWidth="1"/>
    <col min="11271" max="11271" width="4" style="216" customWidth="1"/>
    <col min="11272" max="11272" width="3.25" style="216" customWidth="1"/>
    <col min="11273" max="11274" width="1" style="216" customWidth="1"/>
    <col min="11275" max="11275" width="11.5" style="216" customWidth="1"/>
    <col min="11276" max="11276" width="14.5" style="216" customWidth="1"/>
    <col min="11277" max="11277" width="6.5" style="216" customWidth="1"/>
    <col min="11278" max="11278" width="1" style="216" customWidth="1"/>
    <col min="11279" max="11279" width="16.5" style="216" customWidth="1"/>
    <col min="11280" max="11280" width="1" style="216" customWidth="1"/>
    <col min="11281" max="11281" width="16.5" style="216" customWidth="1"/>
    <col min="11282" max="11282" width="5.5" style="216" customWidth="1"/>
    <col min="11283" max="11520" width="6" style="216" customWidth="1"/>
    <col min="11521" max="11521" width="7" style="216"/>
    <col min="11522" max="11522" width="1.5" style="216" customWidth="1"/>
    <col min="11523" max="11523" width="2" style="216" customWidth="1"/>
    <col min="11524" max="11524" width="1.5" style="216" customWidth="1"/>
    <col min="11525" max="11525" width="2" style="216" customWidth="1"/>
    <col min="11526" max="11526" width="1.75" style="216" customWidth="1"/>
    <col min="11527" max="11527" width="4" style="216" customWidth="1"/>
    <col min="11528" max="11528" width="3.25" style="216" customWidth="1"/>
    <col min="11529" max="11530" width="1" style="216" customWidth="1"/>
    <col min="11531" max="11531" width="11.5" style="216" customWidth="1"/>
    <col min="11532" max="11532" width="14.5" style="216" customWidth="1"/>
    <col min="11533" max="11533" width="6.5" style="216" customWidth="1"/>
    <col min="11534" max="11534" width="1" style="216" customWidth="1"/>
    <col min="11535" max="11535" width="16.5" style="216" customWidth="1"/>
    <col min="11536" max="11536" width="1" style="216" customWidth="1"/>
    <col min="11537" max="11537" width="16.5" style="216" customWidth="1"/>
    <col min="11538" max="11538" width="5.5" style="216" customWidth="1"/>
    <col min="11539" max="11776" width="6" style="216" customWidth="1"/>
    <col min="11777" max="11777" width="7" style="216"/>
    <col min="11778" max="11778" width="1.5" style="216" customWidth="1"/>
    <col min="11779" max="11779" width="2" style="216" customWidth="1"/>
    <col min="11780" max="11780" width="1.5" style="216" customWidth="1"/>
    <col min="11781" max="11781" width="2" style="216" customWidth="1"/>
    <col min="11782" max="11782" width="1.75" style="216" customWidth="1"/>
    <col min="11783" max="11783" width="4" style="216" customWidth="1"/>
    <col min="11784" max="11784" width="3.25" style="216" customWidth="1"/>
    <col min="11785" max="11786" width="1" style="216" customWidth="1"/>
    <col min="11787" max="11787" width="11.5" style="216" customWidth="1"/>
    <col min="11788" max="11788" width="14.5" style="216" customWidth="1"/>
    <col min="11789" max="11789" width="6.5" style="216" customWidth="1"/>
    <col min="11790" max="11790" width="1" style="216" customWidth="1"/>
    <col min="11791" max="11791" width="16.5" style="216" customWidth="1"/>
    <col min="11792" max="11792" width="1" style="216" customWidth="1"/>
    <col min="11793" max="11793" width="16.5" style="216" customWidth="1"/>
    <col min="11794" max="11794" width="5.5" style="216" customWidth="1"/>
    <col min="11795" max="12032" width="6" style="216" customWidth="1"/>
    <col min="12033" max="12033" width="7" style="216"/>
    <col min="12034" max="12034" width="1.5" style="216" customWidth="1"/>
    <col min="12035" max="12035" width="2" style="216" customWidth="1"/>
    <col min="12036" max="12036" width="1.5" style="216" customWidth="1"/>
    <col min="12037" max="12037" width="2" style="216" customWidth="1"/>
    <col min="12038" max="12038" width="1.75" style="216" customWidth="1"/>
    <col min="12039" max="12039" width="4" style="216" customWidth="1"/>
    <col min="12040" max="12040" width="3.25" style="216" customWidth="1"/>
    <col min="12041" max="12042" width="1" style="216" customWidth="1"/>
    <col min="12043" max="12043" width="11.5" style="216" customWidth="1"/>
    <col min="12044" max="12044" width="14.5" style="216" customWidth="1"/>
    <col min="12045" max="12045" width="6.5" style="216" customWidth="1"/>
    <col min="12046" max="12046" width="1" style="216" customWidth="1"/>
    <col min="12047" max="12047" width="16.5" style="216" customWidth="1"/>
    <col min="12048" max="12048" width="1" style="216" customWidth="1"/>
    <col min="12049" max="12049" width="16.5" style="216" customWidth="1"/>
    <col min="12050" max="12050" width="5.5" style="216" customWidth="1"/>
    <col min="12051" max="12288" width="6" style="216" customWidth="1"/>
    <col min="12289" max="12289" width="7" style="216"/>
    <col min="12290" max="12290" width="1.5" style="216" customWidth="1"/>
    <col min="12291" max="12291" width="2" style="216" customWidth="1"/>
    <col min="12292" max="12292" width="1.5" style="216" customWidth="1"/>
    <col min="12293" max="12293" width="2" style="216" customWidth="1"/>
    <col min="12294" max="12294" width="1.75" style="216" customWidth="1"/>
    <col min="12295" max="12295" width="4" style="216" customWidth="1"/>
    <col min="12296" max="12296" width="3.25" style="216" customWidth="1"/>
    <col min="12297" max="12298" width="1" style="216" customWidth="1"/>
    <col min="12299" max="12299" width="11.5" style="216" customWidth="1"/>
    <col min="12300" max="12300" width="14.5" style="216" customWidth="1"/>
    <col min="12301" max="12301" width="6.5" style="216" customWidth="1"/>
    <col min="12302" max="12302" width="1" style="216" customWidth="1"/>
    <col min="12303" max="12303" width="16.5" style="216" customWidth="1"/>
    <col min="12304" max="12304" width="1" style="216" customWidth="1"/>
    <col min="12305" max="12305" width="16.5" style="216" customWidth="1"/>
    <col min="12306" max="12306" width="5.5" style="216" customWidth="1"/>
    <col min="12307" max="12544" width="6" style="216" customWidth="1"/>
    <col min="12545" max="12545" width="7" style="216"/>
    <col min="12546" max="12546" width="1.5" style="216" customWidth="1"/>
    <col min="12547" max="12547" width="2" style="216" customWidth="1"/>
    <col min="12548" max="12548" width="1.5" style="216" customWidth="1"/>
    <col min="12549" max="12549" width="2" style="216" customWidth="1"/>
    <col min="12550" max="12550" width="1.75" style="216" customWidth="1"/>
    <col min="12551" max="12551" width="4" style="216" customWidth="1"/>
    <col min="12552" max="12552" width="3.25" style="216" customWidth="1"/>
    <col min="12553" max="12554" width="1" style="216" customWidth="1"/>
    <col min="12555" max="12555" width="11.5" style="216" customWidth="1"/>
    <col min="12556" max="12556" width="14.5" style="216" customWidth="1"/>
    <col min="12557" max="12557" width="6.5" style="216" customWidth="1"/>
    <col min="12558" max="12558" width="1" style="216" customWidth="1"/>
    <col min="12559" max="12559" width="16.5" style="216" customWidth="1"/>
    <col min="12560" max="12560" width="1" style="216" customWidth="1"/>
    <col min="12561" max="12561" width="16.5" style="216" customWidth="1"/>
    <col min="12562" max="12562" width="5.5" style="216" customWidth="1"/>
    <col min="12563" max="12800" width="6" style="216" customWidth="1"/>
    <col min="12801" max="12801" width="7" style="216"/>
    <col min="12802" max="12802" width="1.5" style="216" customWidth="1"/>
    <col min="12803" max="12803" width="2" style="216" customWidth="1"/>
    <col min="12804" max="12804" width="1.5" style="216" customWidth="1"/>
    <col min="12805" max="12805" width="2" style="216" customWidth="1"/>
    <col min="12806" max="12806" width="1.75" style="216" customWidth="1"/>
    <col min="12807" max="12807" width="4" style="216" customWidth="1"/>
    <col min="12808" max="12808" width="3.25" style="216" customWidth="1"/>
    <col min="12809" max="12810" width="1" style="216" customWidth="1"/>
    <col min="12811" max="12811" width="11.5" style="216" customWidth="1"/>
    <col min="12812" max="12812" width="14.5" style="216" customWidth="1"/>
    <col min="12813" max="12813" width="6.5" style="216" customWidth="1"/>
    <col min="12814" max="12814" width="1" style="216" customWidth="1"/>
    <col min="12815" max="12815" width="16.5" style="216" customWidth="1"/>
    <col min="12816" max="12816" width="1" style="216" customWidth="1"/>
    <col min="12817" max="12817" width="16.5" style="216" customWidth="1"/>
    <col min="12818" max="12818" width="5.5" style="216" customWidth="1"/>
    <col min="12819" max="13056" width="6" style="216" customWidth="1"/>
    <col min="13057" max="13057" width="7" style="216"/>
    <col min="13058" max="13058" width="1.5" style="216" customWidth="1"/>
    <col min="13059" max="13059" width="2" style="216" customWidth="1"/>
    <col min="13060" max="13060" width="1.5" style="216" customWidth="1"/>
    <col min="13061" max="13061" width="2" style="216" customWidth="1"/>
    <col min="13062" max="13062" width="1.75" style="216" customWidth="1"/>
    <col min="13063" max="13063" width="4" style="216" customWidth="1"/>
    <col min="13064" max="13064" width="3.25" style="216" customWidth="1"/>
    <col min="13065" max="13066" width="1" style="216" customWidth="1"/>
    <col min="13067" max="13067" width="11.5" style="216" customWidth="1"/>
    <col min="13068" max="13068" width="14.5" style="216" customWidth="1"/>
    <col min="13069" max="13069" width="6.5" style="216" customWidth="1"/>
    <col min="13070" max="13070" width="1" style="216" customWidth="1"/>
    <col min="13071" max="13071" width="16.5" style="216" customWidth="1"/>
    <col min="13072" max="13072" width="1" style="216" customWidth="1"/>
    <col min="13073" max="13073" width="16.5" style="216" customWidth="1"/>
    <col min="13074" max="13074" width="5.5" style="216" customWidth="1"/>
    <col min="13075" max="13312" width="6" style="216" customWidth="1"/>
    <col min="13313" max="13313" width="7" style="216"/>
    <col min="13314" max="13314" width="1.5" style="216" customWidth="1"/>
    <col min="13315" max="13315" width="2" style="216" customWidth="1"/>
    <col min="13316" max="13316" width="1.5" style="216" customWidth="1"/>
    <col min="13317" max="13317" width="2" style="216" customWidth="1"/>
    <col min="13318" max="13318" width="1.75" style="216" customWidth="1"/>
    <col min="13319" max="13319" width="4" style="216" customWidth="1"/>
    <col min="13320" max="13320" width="3.25" style="216" customWidth="1"/>
    <col min="13321" max="13322" width="1" style="216" customWidth="1"/>
    <col min="13323" max="13323" width="11.5" style="216" customWidth="1"/>
    <col min="13324" max="13324" width="14.5" style="216" customWidth="1"/>
    <col min="13325" max="13325" width="6.5" style="216" customWidth="1"/>
    <col min="13326" max="13326" width="1" style="216" customWidth="1"/>
    <col min="13327" max="13327" width="16.5" style="216" customWidth="1"/>
    <col min="13328" max="13328" width="1" style="216" customWidth="1"/>
    <col min="13329" max="13329" width="16.5" style="216" customWidth="1"/>
    <col min="13330" max="13330" width="5.5" style="216" customWidth="1"/>
    <col min="13331" max="13568" width="6" style="216" customWidth="1"/>
    <col min="13569" max="13569" width="7" style="216"/>
    <col min="13570" max="13570" width="1.5" style="216" customWidth="1"/>
    <col min="13571" max="13571" width="2" style="216" customWidth="1"/>
    <col min="13572" max="13572" width="1.5" style="216" customWidth="1"/>
    <col min="13573" max="13573" width="2" style="216" customWidth="1"/>
    <col min="13574" max="13574" width="1.75" style="216" customWidth="1"/>
    <col min="13575" max="13575" width="4" style="216" customWidth="1"/>
    <col min="13576" max="13576" width="3.25" style="216" customWidth="1"/>
    <col min="13577" max="13578" width="1" style="216" customWidth="1"/>
    <col min="13579" max="13579" width="11.5" style="216" customWidth="1"/>
    <col min="13580" max="13580" width="14.5" style="216" customWidth="1"/>
    <col min="13581" max="13581" width="6.5" style="216" customWidth="1"/>
    <col min="13582" max="13582" width="1" style="216" customWidth="1"/>
    <col min="13583" max="13583" width="16.5" style="216" customWidth="1"/>
    <col min="13584" max="13584" width="1" style="216" customWidth="1"/>
    <col min="13585" max="13585" width="16.5" style="216" customWidth="1"/>
    <col min="13586" max="13586" width="5.5" style="216" customWidth="1"/>
    <col min="13587" max="13824" width="6" style="216" customWidth="1"/>
    <col min="13825" max="13825" width="7" style="216"/>
    <col min="13826" max="13826" width="1.5" style="216" customWidth="1"/>
    <col min="13827" max="13827" width="2" style="216" customWidth="1"/>
    <col min="13828" max="13828" width="1.5" style="216" customWidth="1"/>
    <col min="13829" max="13829" width="2" style="216" customWidth="1"/>
    <col min="13830" max="13830" width="1.75" style="216" customWidth="1"/>
    <col min="13831" max="13831" width="4" style="216" customWidth="1"/>
    <col min="13832" max="13832" width="3.25" style="216" customWidth="1"/>
    <col min="13833" max="13834" width="1" style="216" customWidth="1"/>
    <col min="13835" max="13835" width="11.5" style="216" customWidth="1"/>
    <col min="13836" max="13836" width="14.5" style="216" customWidth="1"/>
    <col min="13837" max="13837" width="6.5" style="216" customWidth="1"/>
    <col min="13838" max="13838" width="1" style="216" customWidth="1"/>
    <col min="13839" max="13839" width="16.5" style="216" customWidth="1"/>
    <col min="13840" max="13840" width="1" style="216" customWidth="1"/>
    <col min="13841" max="13841" width="16.5" style="216" customWidth="1"/>
    <col min="13842" max="13842" width="5.5" style="216" customWidth="1"/>
    <col min="13843" max="14080" width="6" style="216" customWidth="1"/>
    <col min="14081" max="14081" width="7" style="216"/>
    <col min="14082" max="14082" width="1.5" style="216" customWidth="1"/>
    <col min="14083" max="14083" width="2" style="216" customWidth="1"/>
    <col min="14084" max="14084" width="1.5" style="216" customWidth="1"/>
    <col min="14085" max="14085" width="2" style="216" customWidth="1"/>
    <col min="14086" max="14086" width="1.75" style="216" customWidth="1"/>
    <col min="14087" max="14087" width="4" style="216" customWidth="1"/>
    <col min="14088" max="14088" width="3.25" style="216" customWidth="1"/>
    <col min="14089" max="14090" width="1" style="216" customWidth="1"/>
    <col min="14091" max="14091" width="11.5" style="216" customWidth="1"/>
    <col min="14092" max="14092" width="14.5" style="216" customWidth="1"/>
    <col min="14093" max="14093" width="6.5" style="216" customWidth="1"/>
    <col min="14094" max="14094" width="1" style="216" customWidth="1"/>
    <col min="14095" max="14095" width="16.5" style="216" customWidth="1"/>
    <col min="14096" max="14096" width="1" style="216" customWidth="1"/>
    <col min="14097" max="14097" width="16.5" style="216" customWidth="1"/>
    <col min="14098" max="14098" width="5.5" style="216" customWidth="1"/>
    <col min="14099" max="14336" width="6" style="216" customWidth="1"/>
    <col min="14337" max="14337" width="7" style="216"/>
    <col min="14338" max="14338" width="1.5" style="216" customWidth="1"/>
    <col min="14339" max="14339" width="2" style="216" customWidth="1"/>
    <col min="14340" max="14340" width="1.5" style="216" customWidth="1"/>
    <col min="14341" max="14341" width="2" style="216" customWidth="1"/>
    <col min="14342" max="14342" width="1.75" style="216" customWidth="1"/>
    <col min="14343" max="14343" width="4" style="216" customWidth="1"/>
    <col min="14344" max="14344" width="3.25" style="216" customWidth="1"/>
    <col min="14345" max="14346" width="1" style="216" customWidth="1"/>
    <col min="14347" max="14347" width="11.5" style="216" customWidth="1"/>
    <col min="14348" max="14348" width="14.5" style="216" customWidth="1"/>
    <col min="14349" max="14349" width="6.5" style="216" customWidth="1"/>
    <col min="14350" max="14350" width="1" style="216" customWidth="1"/>
    <col min="14351" max="14351" width="16.5" style="216" customWidth="1"/>
    <col min="14352" max="14352" width="1" style="216" customWidth="1"/>
    <col min="14353" max="14353" width="16.5" style="216" customWidth="1"/>
    <col min="14354" max="14354" width="5.5" style="216" customWidth="1"/>
    <col min="14355" max="14592" width="6" style="216" customWidth="1"/>
    <col min="14593" max="14593" width="7" style="216"/>
    <col min="14594" max="14594" width="1.5" style="216" customWidth="1"/>
    <col min="14595" max="14595" width="2" style="216" customWidth="1"/>
    <col min="14596" max="14596" width="1.5" style="216" customWidth="1"/>
    <col min="14597" max="14597" width="2" style="216" customWidth="1"/>
    <col min="14598" max="14598" width="1.75" style="216" customWidth="1"/>
    <col min="14599" max="14599" width="4" style="216" customWidth="1"/>
    <col min="14600" max="14600" width="3.25" style="216" customWidth="1"/>
    <col min="14601" max="14602" width="1" style="216" customWidth="1"/>
    <col min="14603" max="14603" width="11.5" style="216" customWidth="1"/>
    <col min="14604" max="14604" width="14.5" style="216" customWidth="1"/>
    <col min="14605" max="14605" width="6.5" style="216" customWidth="1"/>
    <col min="14606" max="14606" width="1" style="216" customWidth="1"/>
    <col min="14607" max="14607" width="16.5" style="216" customWidth="1"/>
    <col min="14608" max="14608" width="1" style="216" customWidth="1"/>
    <col min="14609" max="14609" width="16.5" style="216" customWidth="1"/>
    <col min="14610" max="14610" width="5.5" style="216" customWidth="1"/>
    <col min="14611" max="14848" width="6" style="216" customWidth="1"/>
    <col min="14849" max="14849" width="7" style="216"/>
    <col min="14850" max="14850" width="1.5" style="216" customWidth="1"/>
    <col min="14851" max="14851" width="2" style="216" customWidth="1"/>
    <col min="14852" max="14852" width="1.5" style="216" customWidth="1"/>
    <col min="14853" max="14853" width="2" style="216" customWidth="1"/>
    <col min="14854" max="14854" width="1.75" style="216" customWidth="1"/>
    <col min="14855" max="14855" width="4" style="216" customWidth="1"/>
    <col min="14856" max="14856" width="3.25" style="216" customWidth="1"/>
    <col min="14857" max="14858" width="1" style="216" customWidth="1"/>
    <col min="14859" max="14859" width="11.5" style="216" customWidth="1"/>
    <col min="14860" max="14860" width="14.5" style="216" customWidth="1"/>
    <col min="14861" max="14861" width="6.5" style="216" customWidth="1"/>
    <col min="14862" max="14862" width="1" style="216" customWidth="1"/>
    <col min="14863" max="14863" width="16.5" style="216" customWidth="1"/>
    <col min="14864" max="14864" width="1" style="216" customWidth="1"/>
    <col min="14865" max="14865" width="16.5" style="216" customWidth="1"/>
    <col min="14866" max="14866" width="5.5" style="216" customWidth="1"/>
    <col min="14867" max="15104" width="6" style="216" customWidth="1"/>
    <col min="15105" max="15105" width="7" style="216"/>
    <col min="15106" max="15106" width="1.5" style="216" customWidth="1"/>
    <col min="15107" max="15107" width="2" style="216" customWidth="1"/>
    <col min="15108" max="15108" width="1.5" style="216" customWidth="1"/>
    <col min="15109" max="15109" width="2" style="216" customWidth="1"/>
    <col min="15110" max="15110" width="1.75" style="216" customWidth="1"/>
    <col min="15111" max="15111" width="4" style="216" customWidth="1"/>
    <col min="15112" max="15112" width="3.25" style="216" customWidth="1"/>
    <col min="15113" max="15114" width="1" style="216" customWidth="1"/>
    <col min="15115" max="15115" width="11.5" style="216" customWidth="1"/>
    <col min="15116" max="15116" width="14.5" style="216" customWidth="1"/>
    <col min="15117" max="15117" width="6.5" style="216" customWidth="1"/>
    <col min="15118" max="15118" width="1" style="216" customWidth="1"/>
    <col min="15119" max="15119" width="16.5" style="216" customWidth="1"/>
    <col min="15120" max="15120" width="1" style="216" customWidth="1"/>
    <col min="15121" max="15121" width="16.5" style="216" customWidth="1"/>
    <col min="15122" max="15122" width="5.5" style="216" customWidth="1"/>
    <col min="15123" max="15360" width="6" style="216" customWidth="1"/>
    <col min="15361" max="15361" width="7" style="216"/>
    <col min="15362" max="15362" width="1.5" style="216" customWidth="1"/>
    <col min="15363" max="15363" width="2" style="216" customWidth="1"/>
    <col min="15364" max="15364" width="1.5" style="216" customWidth="1"/>
    <col min="15365" max="15365" width="2" style="216" customWidth="1"/>
    <col min="15366" max="15366" width="1.75" style="216" customWidth="1"/>
    <col min="15367" max="15367" width="4" style="216" customWidth="1"/>
    <col min="15368" max="15368" width="3.25" style="216" customWidth="1"/>
    <col min="15369" max="15370" width="1" style="216" customWidth="1"/>
    <col min="15371" max="15371" width="11.5" style="216" customWidth="1"/>
    <col min="15372" max="15372" width="14.5" style="216" customWidth="1"/>
    <col min="15373" max="15373" width="6.5" style="216" customWidth="1"/>
    <col min="15374" max="15374" width="1" style="216" customWidth="1"/>
    <col min="15375" max="15375" width="16.5" style="216" customWidth="1"/>
    <col min="15376" max="15376" width="1" style="216" customWidth="1"/>
    <col min="15377" max="15377" width="16.5" style="216" customWidth="1"/>
    <col min="15378" max="15378" width="5.5" style="216" customWidth="1"/>
    <col min="15379" max="15616" width="6" style="216" customWidth="1"/>
    <col min="15617" max="15617" width="7" style="216"/>
    <col min="15618" max="15618" width="1.5" style="216" customWidth="1"/>
    <col min="15619" max="15619" width="2" style="216" customWidth="1"/>
    <col min="15620" max="15620" width="1.5" style="216" customWidth="1"/>
    <col min="15621" max="15621" width="2" style="216" customWidth="1"/>
    <col min="15622" max="15622" width="1.75" style="216" customWidth="1"/>
    <col min="15623" max="15623" width="4" style="216" customWidth="1"/>
    <col min="15624" max="15624" width="3.25" style="216" customWidth="1"/>
    <col min="15625" max="15626" width="1" style="216" customWidth="1"/>
    <col min="15627" max="15627" width="11.5" style="216" customWidth="1"/>
    <col min="15628" max="15628" width="14.5" style="216" customWidth="1"/>
    <col min="15629" max="15629" width="6.5" style="216" customWidth="1"/>
    <col min="15630" max="15630" width="1" style="216" customWidth="1"/>
    <col min="15631" max="15631" width="16.5" style="216" customWidth="1"/>
    <col min="15632" max="15632" width="1" style="216" customWidth="1"/>
    <col min="15633" max="15633" width="16.5" style="216" customWidth="1"/>
    <col min="15634" max="15634" width="5.5" style="216" customWidth="1"/>
    <col min="15635" max="15872" width="6" style="216" customWidth="1"/>
    <col min="15873" max="15873" width="7" style="216"/>
    <col min="15874" max="15874" width="1.5" style="216" customWidth="1"/>
    <col min="15875" max="15875" width="2" style="216" customWidth="1"/>
    <col min="15876" max="15876" width="1.5" style="216" customWidth="1"/>
    <col min="15877" max="15877" width="2" style="216" customWidth="1"/>
    <col min="15878" max="15878" width="1.75" style="216" customWidth="1"/>
    <col min="15879" max="15879" width="4" style="216" customWidth="1"/>
    <col min="15880" max="15880" width="3.25" style="216" customWidth="1"/>
    <col min="15881" max="15882" width="1" style="216" customWidth="1"/>
    <col min="15883" max="15883" width="11.5" style="216" customWidth="1"/>
    <col min="15884" max="15884" width="14.5" style="216" customWidth="1"/>
    <col min="15885" max="15885" width="6.5" style="216" customWidth="1"/>
    <col min="15886" max="15886" width="1" style="216" customWidth="1"/>
    <col min="15887" max="15887" width="16.5" style="216" customWidth="1"/>
    <col min="15888" max="15888" width="1" style="216" customWidth="1"/>
    <col min="15889" max="15889" width="16.5" style="216" customWidth="1"/>
    <col min="15890" max="15890" width="5.5" style="216" customWidth="1"/>
    <col min="15891" max="16128" width="6" style="216" customWidth="1"/>
    <col min="16129" max="16129" width="7" style="216"/>
    <col min="16130" max="16130" width="1.5" style="216" customWidth="1"/>
    <col min="16131" max="16131" width="2" style="216" customWidth="1"/>
    <col min="16132" max="16132" width="1.5" style="216" customWidth="1"/>
    <col min="16133" max="16133" width="2" style="216" customWidth="1"/>
    <col min="16134" max="16134" width="1.75" style="216" customWidth="1"/>
    <col min="16135" max="16135" width="4" style="216" customWidth="1"/>
    <col min="16136" max="16136" width="3.25" style="216" customWidth="1"/>
    <col min="16137" max="16138" width="1" style="216" customWidth="1"/>
    <col min="16139" max="16139" width="11.5" style="216" customWidth="1"/>
    <col min="16140" max="16140" width="14.5" style="216" customWidth="1"/>
    <col min="16141" max="16141" width="6.5" style="216" customWidth="1"/>
    <col min="16142" max="16142" width="1" style="216" customWidth="1"/>
    <col min="16143" max="16143" width="16.5" style="216" customWidth="1"/>
    <col min="16144" max="16144" width="1" style="216" customWidth="1"/>
    <col min="16145" max="16145" width="16.5" style="216" customWidth="1"/>
    <col min="16146" max="16146" width="5.5" style="216" customWidth="1"/>
    <col min="16147" max="16384" width="6" style="216" customWidth="1"/>
  </cols>
  <sheetData>
    <row r="1" spans="2:18" ht="15.75" customHeight="1">
      <c r="Q1" s="235" t="s">
        <v>245</v>
      </c>
      <c r="R1" s="217"/>
    </row>
    <row r="2" spans="2:18" ht="3" customHeight="1"/>
    <row r="3" spans="2:18" ht="16.5" customHeight="1">
      <c r="F3" s="493" t="s">
        <v>120</v>
      </c>
      <c r="G3" s="493"/>
      <c r="H3" s="493"/>
      <c r="I3" s="493"/>
      <c r="J3" s="493"/>
      <c r="K3" s="493"/>
      <c r="L3" s="493"/>
      <c r="M3" s="493"/>
      <c r="N3" s="493"/>
      <c r="O3" s="493"/>
      <c r="P3" s="493"/>
      <c r="Q3" s="493"/>
    </row>
    <row r="4" spans="2:18" ht="13.5" customHeight="1">
      <c r="F4" s="492" t="s">
        <v>2</v>
      </c>
      <c r="G4" s="492"/>
      <c r="H4" s="492"/>
      <c r="I4" s="492"/>
      <c r="J4" s="492"/>
      <c r="K4" s="492"/>
      <c r="L4" s="492"/>
      <c r="M4" s="492"/>
      <c r="N4" s="492"/>
      <c r="O4" s="492"/>
      <c r="P4" s="492"/>
      <c r="Q4" s="492"/>
    </row>
    <row r="5" spans="2:18" ht="3" customHeight="1">
      <c r="F5" s="492"/>
      <c r="G5" s="492"/>
      <c r="H5" s="492"/>
      <c r="I5" s="492"/>
      <c r="J5" s="492"/>
      <c r="K5" s="492"/>
      <c r="L5" s="492"/>
      <c r="M5" s="492"/>
      <c r="N5" s="492"/>
      <c r="O5" s="492"/>
      <c r="P5" s="492"/>
      <c r="Q5" s="492"/>
    </row>
    <row r="6" spans="2:18" ht="13.5" customHeight="1">
      <c r="F6" s="511" t="s">
        <v>821</v>
      </c>
      <c r="G6" s="512"/>
      <c r="H6" s="512"/>
      <c r="I6" s="512"/>
      <c r="J6" s="512"/>
      <c r="K6" s="512"/>
      <c r="L6" s="512"/>
      <c r="M6" s="512"/>
      <c r="N6" s="512"/>
      <c r="O6" s="512"/>
      <c r="P6" s="512"/>
      <c r="Q6" s="512"/>
    </row>
    <row r="7" spans="2:18" ht="9.75" customHeight="1"/>
    <row r="8" spans="2:18" ht="0.75" customHeight="1">
      <c r="F8" s="472" t="s">
        <v>262</v>
      </c>
      <c r="G8" s="472"/>
      <c r="H8" s="472"/>
      <c r="I8" s="472"/>
      <c r="J8" s="472"/>
      <c r="K8" s="472"/>
      <c r="L8" s="472"/>
      <c r="M8" s="472"/>
      <c r="N8" s="472"/>
      <c r="O8" s="472"/>
      <c r="P8" s="472"/>
      <c r="Q8" s="472"/>
    </row>
    <row r="9" spans="2:18" ht="15.75" customHeight="1">
      <c r="F9" s="472"/>
      <c r="G9" s="472"/>
      <c r="H9" s="472"/>
      <c r="I9" s="472"/>
      <c r="J9" s="472"/>
      <c r="K9" s="472"/>
      <c r="L9" s="472"/>
      <c r="M9" s="472"/>
      <c r="N9" s="472"/>
      <c r="O9" s="472"/>
      <c r="P9" s="472"/>
      <c r="Q9" s="472"/>
    </row>
    <row r="10" spans="2:18" ht="3" customHeight="1"/>
    <row r="11" spans="2:18" ht="15" customHeight="1">
      <c r="B11" s="794"/>
      <c r="C11" s="796" t="s">
        <v>263</v>
      </c>
      <c r="D11" s="796"/>
      <c r="E11" s="796"/>
      <c r="F11" s="796"/>
      <c r="G11" s="796"/>
      <c r="H11" s="796"/>
      <c r="I11" s="796"/>
      <c r="J11" s="797" t="s">
        <v>264</v>
      </c>
      <c r="K11" s="798" t="s">
        <v>838</v>
      </c>
      <c r="L11" s="799" t="s">
        <v>848</v>
      </c>
      <c r="M11" s="799"/>
      <c r="N11" s="799"/>
      <c r="O11" s="799"/>
      <c r="P11" s="799"/>
      <c r="Q11" s="799"/>
    </row>
    <row r="12" spans="2:18" ht="0.75" customHeight="1">
      <c r="B12" s="794"/>
      <c r="C12" s="795"/>
      <c r="D12" s="795"/>
      <c r="E12" s="795"/>
      <c r="F12" s="795"/>
      <c r="G12" s="795"/>
      <c r="H12" s="795"/>
      <c r="I12" s="795"/>
      <c r="J12" s="795"/>
      <c r="K12" s="795"/>
      <c r="L12" s="795"/>
      <c r="M12" s="795"/>
      <c r="N12" s="795"/>
      <c r="O12" s="795"/>
      <c r="P12" s="795"/>
      <c r="Q12" s="795"/>
    </row>
    <row r="13" spans="2:18" ht="13.5" customHeight="1">
      <c r="B13" s="794"/>
      <c r="C13" s="796" t="s">
        <v>265</v>
      </c>
      <c r="D13" s="796"/>
      <c r="E13" s="796"/>
      <c r="F13" s="796"/>
      <c r="G13" s="796"/>
      <c r="H13" s="796"/>
      <c r="I13" s="796"/>
      <c r="J13" s="797" t="s">
        <v>264</v>
      </c>
      <c r="K13" s="798" t="s">
        <v>839</v>
      </c>
      <c r="L13" s="799" t="s">
        <v>843</v>
      </c>
      <c r="M13" s="799"/>
      <c r="N13" s="799"/>
      <c r="O13" s="799"/>
      <c r="P13" s="799"/>
      <c r="Q13" s="799"/>
    </row>
    <row r="14" spans="2:18" ht="1.5" customHeight="1">
      <c r="B14" s="794"/>
      <c r="C14" s="795"/>
      <c r="D14" s="795"/>
      <c r="E14" s="795"/>
      <c r="F14" s="795"/>
      <c r="G14" s="795"/>
      <c r="H14" s="795"/>
      <c r="I14" s="795"/>
      <c r="J14" s="795"/>
      <c r="K14" s="795"/>
      <c r="L14" s="795"/>
      <c r="M14" s="795"/>
      <c r="N14" s="795"/>
      <c r="O14" s="795"/>
      <c r="P14" s="795"/>
      <c r="Q14" s="795"/>
    </row>
    <row r="15" spans="2:18" ht="13.5" customHeight="1">
      <c r="B15" s="794"/>
      <c r="C15" s="796" t="s">
        <v>266</v>
      </c>
      <c r="D15" s="796"/>
      <c r="E15" s="796"/>
      <c r="F15" s="796"/>
      <c r="G15" s="796"/>
      <c r="H15" s="796"/>
      <c r="I15" s="796"/>
      <c r="J15" s="797" t="s">
        <v>264</v>
      </c>
      <c r="K15" s="798" t="s">
        <v>840</v>
      </c>
      <c r="L15" s="799" t="s">
        <v>844</v>
      </c>
      <c r="M15" s="799"/>
      <c r="N15" s="799"/>
      <c r="O15" s="799"/>
      <c r="P15" s="799"/>
      <c r="Q15" s="799"/>
    </row>
    <row r="16" spans="2:18" ht="3" customHeight="1">
      <c r="B16" s="794"/>
      <c r="C16" s="794"/>
      <c r="D16" s="794"/>
      <c r="E16" s="794"/>
      <c r="F16" s="794"/>
      <c r="G16" s="794"/>
      <c r="H16" s="794"/>
      <c r="I16" s="794"/>
      <c r="J16" s="794"/>
      <c r="K16" s="794"/>
      <c r="L16" s="794"/>
      <c r="M16" s="794"/>
      <c r="N16" s="794"/>
      <c r="O16" s="794"/>
      <c r="P16" s="794"/>
      <c r="Q16" s="794"/>
    </row>
    <row r="17" spans="2:17" ht="6" customHeight="1">
      <c r="B17" s="794"/>
      <c r="C17" s="794"/>
      <c r="D17" s="794"/>
      <c r="E17" s="794"/>
      <c r="F17" s="794"/>
      <c r="G17" s="794"/>
      <c r="H17" s="794"/>
      <c r="I17" s="794"/>
      <c r="J17" s="794"/>
      <c r="K17" s="794"/>
      <c r="L17" s="794"/>
      <c r="M17" s="794"/>
      <c r="N17" s="794"/>
      <c r="O17" s="794"/>
      <c r="P17" s="794"/>
      <c r="Q17" s="794"/>
    </row>
    <row r="18" spans="2:17" ht="15.75" customHeight="1">
      <c r="B18" s="800" t="s">
        <v>63</v>
      </c>
      <c r="C18" s="800"/>
      <c r="D18" s="800"/>
      <c r="E18" s="800"/>
      <c r="F18" s="800"/>
      <c r="G18" s="800"/>
      <c r="H18" s="800"/>
      <c r="I18" s="800"/>
      <c r="J18" s="800"/>
      <c r="K18" s="800"/>
      <c r="L18" s="800"/>
      <c r="M18" s="800"/>
      <c r="N18" s="801">
        <v>2021</v>
      </c>
      <c r="O18" s="802"/>
      <c r="P18" s="803">
        <v>2020</v>
      </c>
      <c r="Q18" s="804"/>
    </row>
    <row r="19" spans="2:17" ht="6.75" customHeight="1">
      <c r="B19" s="805"/>
      <c r="C19" s="806"/>
      <c r="D19" s="806"/>
      <c r="E19" s="806"/>
      <c r="F19" s="806"/>
      <c r="G19" s="806"/>
      <c r="H19" s="806"/>
      <c r="I19" s="806"/>
      <c r="J19" s="806"/>
      <c r="K19" s="806"/>
      <c r="L19" s="806"/>
      <c r="M19" s="807"/>
      <c r="N19" s="805"/>
      <c r="O19" s="807"/>
      <c r="P19" s="805"/>
      <c r="Q19" s="807"/>
    </row>
    <row r="20" spans="2:17" ht="13.5" customHeight="1">
      <c r="B20" s="805"/>
      <c r="C20" s="808" t="s">
        <v>121</v>
      </c>
      <c r="D20" s="808"/>
      <c r="E20" s="808"/>
      <c r="F20" s="808"/>
      <c r="G20" s="808"/>
      <c r="H20" s="808"/>
      <c r="I20" s="808"/>
      <c r="J20" s="808"/>
      <c r="K20" s="808"/>
      <c r="L20" s="808"/>
      <c r="M20" s="809"/>
      <c r="N20" s="805"/>
      <c r="O20" s="807"/>
      <c r="P20" s="805"/>
      <c r="Q20" s="807"/>
    </row>
    <row r="21" spans="2:17" ht="13.5" customHeight="1">
      <c r="B21" s="805"/>
      <c r="C21" s="806"/>
      <c r="D21" s="810" t="s">
        <v>122</v>
      </c>
      <c r="E21" s="810"/>
      <c r="F21" s="810"/>
      <c r="G21" s="810"/>
      <c r="H21" s="810"/>
      <c r="I21" s="810"/>
      <c r="J21" s="810"/>
      <c r="K21" s="810"/>
      <c r="L21" s="810"/>
      <c r="M21" s="811"/>
      <c r="N21" s="805"/>
      <c r="O21" s="807"/>
      <c r="P21" s="805"/>
      <c r="Q21" s="807"/>
    </row>
    <row r="22" spans="2:17" ht="13.5" customHeight="1">
      <c r="B22" s="805"/>
      <c r="C22" s="806"/>
      <c r="D22" s="806"/>
      <c r="E22" s="812" t="s">
        <v>123</v>
      </c>
      <c r="F22" s="812"/>
      <c r="G22" s="812"/>
      <c r="H22" s="812"/>
      <c r="I22" s="812"/>
      <c r="J22" s="812"/>
      <c r="K22" s="812"/>
      <c r="L22" s="812"/>
      <c r="M22" s="813"/>
      <c r="N22" s="805"/>
      <c r="O22" s="814">
        <v>0</v>
      </c>
      <c r="P22" s="805"/>
      <c r="Q22" s="814">
        <v>0</v>
      </c>
    </row>
    <row r="23" spans="2:17" ht="13.5" customHeight="1">
      <c r="B23" s="805"/>
      <c r="C23" s="806"/>
      <c r="D23" s="806"/>
      <c r="E23" s="812" t="s">
        <v>124</v>
      </c>
      <c r="F23" s="812"/>
      <c r="G23" s="812"/>
      <c r="H23" s="812"/>
      <c r="I23" s="812"/>
      <c r="J23" s="812"/>
      <c r="K23" s="812"/>
      <c r="L23" s="812"/>
      <c r="M23" s="813"/>
      <c r="N23" s="805"/>
      <c r="O23" s="814">
        <v>0</v>
      </c>
      <c r="P23" s="805"/>
      <c r="Q23" s="814">
        <v>0</v>
      </c>
    </row>
    <row r="24" spans="2:17" ht="13.5" customHeight="1">
      <c r="B24" s="805"/>
      <c r="C24" s="806"/>
      <c r="D24" s="806"/>
      <c r="E24" s="812" t="s">
        <v>421</v>
      </c>
      <c r="F24" s="812"/>
      <c r="G24" s="812"/>
      <c r="H24" s="812"/>
      <c r="I24" s="812"/>
      <c r="J24" s="812"/>
      <c r="K24" s="812"/>
      <c r="L24" s="812"/>
      <c r="M24" s="813"/>
      <c r="N24" s="805"/>
      <c r="O24" s="814">
        <v>0</v>
      </c>
      <c r="P24" s="805"/>
      <c r="Q24" s="814">
        <v>0</v>
      </c>
    </row>
    <row r="25" spans="2:17" ht="13.5" customHeight="1">
      <c r="B25" s="805"/>
      <c r="C25" s="806"/>
      <c r="D25" s="806"/>
      <c r="E25" s="812" t="s">
        <v>422</v>
      </c>
      <c r="F25" s="812"/>
      <c r="G25" s="812"/>
      <c r="H25" s="812"/>
      <c r="I25" s="812"/>
      <c r="J25" s="812"/>
      <c r="K25" s="812"/>
      <c r="L25" s="812"/>
      <c r="M25" s="813"/>
      <c r="N25" s="805"/>
      <c r="O25" s="814">
        <v>0</v>
      </c>
      <c r="P25" s="805"/>
      <c r="Q25" s="814">
        <v>0</v>
      </c>
    </row>
    <row r="26" spans="2:17" ht="13.5" customHeight="1">
      <c r="B26" s="805"/>
      <c r="C26" s="806"/>
      <c r="D26" s="806"/>
      <c r="E26" s="812" t="s">
        <v>423</v>
      </c>
      <c r="F26" s="812"/>
      <c r="G26" s="812"/>
      <c r="H26" s="812"/>
      <c r="I26" s="812"/>
      <c r="J26" s="812"/>
      <c r="K26" s="812"/>
      <c r="L26" s="812"/>
      <c r="M26" s="813"/>
      <c r="N26" s="805"/>
      <c r="O26" s="814">
        <v>0</v>
      </c>
      <c r="P26" s="805"/>
      <c r="Q26" s="814">
        <v>0</v>
      </c>
    </row>
    <row r="27" spans="2:17" ht="13.5" customHeight="1">
      <c r="B27" s="805"/>
      <c r="C27" s="806"/>
      <c r="D27" s="806"/>
      <c r="E27" s="810" t="s">
        <v>424</v>
      </c>
      <c r="F27" s="810"/>
      <c r="G27" s="810"/>
      <c r="H27" s="810"/>
      <c r="I27" s="810"/>
      <c r="J27" s="810"/>
      <c r="K27" s="810"/>
      <c r="L27" s="810"/>
      <c r="M27" s="811"/>
      <c r="N27" s="805"/>
      <c r="O27" s="814">
        <v>0</v>
      </c>
      <c r="P27" s="805"/>
      <c r="Q27" s="814">
        <v>0</v>
      </c>
    </row>
    <row r="28" spans="2:17" ht="13.5" customHeight="1">
      <c r="B28" s="805"/>
      <c r="C28" s="806"/>
      <c r="D28" s="806"/>
      <c r="E28" s="810" t="s">
        <v>425</v>
      </c>
      <c r="F28" s="810"/>
      <c r="G28" s="810"/>
      <c r="H28" s="810"/>
      <c r="I28" s="810"/>
      <c r="J28" s="810"/>
      <c r="K28" s="810"/>
      <c r="L28" s="810"/>
      <c r="M28" s="811"/>
      <c r="N28" s="805"/>
      <c r="O28" s="814">
        <v>0</v>
      </c>
      <c r="P28" s="805"/>
      <c r="Q28" s="814">
        <v>0</v>
      </c>
    </row>
    <row r="29" spans="2:17" ht="13.5" customHeight="1">
      <c r="B29" s="805"/>
      <c r="C29" s="806"/>
      <c r="D29" s="806"/>
      <c r="E29" s="810" t="s">
        <v>426</v>
      </c>
      <c r="F29" s="810"/>
      <c r="G29" s="810"/>
      <c r="H29" s="810"/>
      <c r="I29" s="810"/>
      <c r="J29" s="810"/>
      <c r="K29" s="810"/>
      <c r="L29" s="810"/>
      <c r="M29" s="811"/>
      <c r="N29" s="805"/>
      <c r="O29" s="814">
        <v>0</v>
      </c>
      <c r="P29" s="805"/>
      <c r="Q29" s="814">
        <v>0</v>
      </c>
    </row>
    <row r="30" spans="2:17" ht="13.5" customHeight="1">
      <c r="B30" s="805"/>
      <c r="C30" s="806"/>
      <c r="D30" s="806"/>
      <c r="E30" s="810" t="s">
        <v>427</v>
      </c>
      <c r="F30" s="810"/>
      <c r="G30" s="810"/>
      <c r="H30" s="810"/>
      <c r="I30" s="810"/>
      <c r="J30" s="810"/>
      <c r="K30" s="810"/>
      <c r="L30" s="810"/>
      <c r="M30" s="811"/>
      <c r="N30" s="805"/>
      <c r="O30" s="814">
        <v>0</v>
      </c>
      <c r="P30" s="805"/>
      <c r="Q30" s="814">
        <v>0</v>
      </c>
    </row>
    <row r="31" spans="2:17" ht="13.5" customHeight="1">
      <c r="B31" s="805"/>
      <c r="C31" s="806"/>
      <c r="D31" s="806"/>
      <c r="E31" s="810" t="s">
        <v>428</v>
      </c>
      <c r="F31" s="810"/>
      <c r="G31" s="810"/>
      <c r="H31" s="810"/>
      <c r="I31" s="810"/>
      <c r="J31" s="810"/>
      <c r="K31" s="810"/>
      <c r="L31" s="810"/>
      <c r="M31" s="811"/>
      <c r="N31" s="805"/>
      <c r="O31" s="814">
        <v>0</v>
      </c>
      <c r="P31" s="805"/>
      <c r="Q31" s="814">
        <v>0</v>
      </c>
    </row>
    <row r="32" spans="2:17" ht="13.5" customHeight="1">
      <c r="B32" s="805"/>
      <c r="C32" s="806"/>
      <c r="D32" s="806"/>
      <c r="E32" s="810" t="s">
        <v>125</v>
      </c>
      <c r="F32" s="810"/>
      <c r="G32" s="810"/>
      <c r="H32" s="810"/>
      <c r="I32" s="810"/>
      <c r="J32" s="810"/>
      <c r="K32" s="810"/>
      <c r="L32" s="810"/>
      <c r="M32" s="811"/>
      <c r="N32" s="805"/>
      <c r="O32" s="814">
        <v>875500</v>
      </c>
      <c r="P32" s="805"/>
      <c r="Q32" s="814">
        <v>613400</v>
      </c>
    </row>
    <row r="33" spans="2:17" ht="3" customHeight="1">
      <c r="B33" s="805"/>
      <c r="C33" s="806"/>
      <c r="D33" s="806"/>
      <c r="E33" s="806"/>
      <c r="F33" s="806"/>
      <c r="G33" s="806"/>
      <c r="H33" s="806"/>
      <c r="I33" s="806"/>
      <c r="J33" s="806"/>
      <c r="K33" s="806"/>
      <c r="L33" s="806"/>
      <c r="M33" s="807"/>
      <c r="N33" s="805"/>
      <c r="O33" s="807"/>
      <c r="P33" s="805"/>
      <c r="Q33" s="807"/>
    </row>
    <row r="34" spans="2:17" ht="16.5" customHeight="1">
      <c r="B34" s="805"/>
      <c r="C34" s="806"/>
      <c r="D34" s="815" t="s">
        <v>429</v>
      </c>
      <c r="E34" s="815"/>
      <c r="F34" s="815"/>
      <c r="G34" s="815"/>
      <c r="H34" s="815"/>
      <c r="I34" s="815"/>
      <c r="J34" s="815"/>
      <c r="K34" s="815"/>
      <c r="L34" s="815"/>
      <c r="M34" s="816"/>
      <c r="N34" s="817"/>
      <c r="O34" s="818">
        <f>O32</f>
        <v>875500</v>
      </c>
      <c r="P34" s="817"/>
      <c r="Q34" s="818">
        <f>Q32</f>
        <v>613400</v>
      </c>
    </row>
    <row r="35" spans="2:17" ht="13.5" customHeight="1">
      <c r="B35" s="805"/>
      <c r="C35" s="806"/>
      <c r="D35" s="810" t="s">
        <v>430</v>
      </c>
      <c r="E35" s="810"/>
      <c r="F35" s="810"/>
      <c r="G35" s="810"/>
      <c r="H35" s="810"/>
      <c r="I35" s="810"/>
      <c r="J35" s="810"/>
      <c r="K35" s="810"/>
      <c r="L35" s="810"/>
      <c r="M35" s="811"/>
      <c r="N35" s="805"/>
      <c r="O35" s="807"/>
      <c r="P35" s="805"/>
      <c r="Q35" s="807"/>
    </row>
    <row r="36" spans="2:17" ht="13.5" customHeight="1">
      <c r="B36" s="805"/>
      <c r="C36" s="806"/>
      <c r="D36" s="806"/>
      <c r="E36" s="810" t="s">
        <v>431</v>
      </c>
      <c r="F36" s="810"/>
      <c r="G36" s="810"/>
      <c r="H36" s="810"/>
      <c r="I36" s="810"/>
      <c r="J36" s="810"/>
      <c r="K36" s="810"/>
      <c r="L36" s="810"/>
      <c r="M36" s="811"/>
      <c r="N36" s="805"/>
      <c r="O36" s="807"/>
      <c r="P36" s="805"/>
      <c r="Q36" s="807"/>
    </row>
    <row r="37" spans="2:17" ht="13.5" customHeight="1">
      <c r="B37" s="805"/>
      <c r="C37" s="806"/>
      <c r="D37" s="806"/>
      <c r="E37" s="806"/>
      <c r="F37" s="812" t="s">
        <v>432</v>
      </c>
      <c r="G37" s="812"/>
      <c r="H37" s="812"/>
      <c r="I37" s="812"/>
      <c r="J37" s="812"/>
      <c r="K37" s="812"/>
      <c r="L37" s="812"/>
      <c r="M37" s="813"/>
      <c r="N37" s="805"/>
      <c r="O37" s="814">
        <v>0</v>
      </c>
      <c r="P37" s="805"/>
      <c r="Q37" s="814">
        <v>0</v>
      </c>
    </row>
    <row r="38" spans="2:17" ht="3" customHeight="1">
      <c r="B38" s="805"/>
      <c r="C38" s="806"/>
      <c r="D38" s="806"/>
      <c r="E38" s="806"/>
      <c r="F38" s="806"/>
      <c r="G38" s="806"/>
      <c r="H38" s="806"/>
      <c r="I38" s="806"/>
      <c r="J38" s="806"/>
      <c r="K38" s="806"/>
      <c r="L38" s="806"/>
      <c r="M38" s="807"/>
      <c r="N38" s="805"/>
      <c r="O38" s="807"/>
      <c r="P38" s="805"/>
      <c r="Q38" s="807"/>
    </row>
    <row r="39" spans="2:17" ht="16.5" customHeight="1">
      <c r="B39" s="805"/>
      <c r="C39" s="806"/>
      <c r="D39" s="806"/>
      <c r="E39" s="815" t="s">
        <v>433</v>
      </c>
      <c r="F39" s="815"/>
      <c r="G39" s="815"/>
      <c r="H39" s="815"/>
      <c r="I39" s="815"/>
      <c r="J39" s="815"/>
      <c r="K39" s="815"/>
      <c r="L39" s="815"/>
      <c r="M39" s="816"/>
      <c r="N39" s="817"/>
      <c r="O39" s="818">
        <v>0</v>
      </c>
      <c r="P39" s="817"/>
      <c r="Q39" s="818">
        <v>0</v>
      </c>
    </row>
    <row r="40" spans="2:17" ht="13.5" customHeight="1">
      <c r="B40" s="805"/>
      <c r="C40" s="806"/>
      <c r="D40" s="806"/>
      <c r="E40" s="810" t="s">
        <v>434</v>
      </c>
      <c r="F40" s="810"/>
      <c r="G40" s="810"/>
      <c r="H40" s="810"/>
      <c r="I40" s="810"/>
      <c r="J40" s="810"/>
      <c r="K40" s="810"/>
      <c r="L40" s="810"/>
      <c r="M40" s="811"/>
      <c r="N40" s="805"/>
      <c r="O40" s="807"/>
      <c r="P40" s="805"/>
      <c r="Q40" s="807"/>
    </row>
    <row r="41" spans="2:17" ht="13.5" customHeight="1">
      <c r="B41" s="805"/>
      <c r="C41" s="806"/>
      <c r="D41" s="806"/>
      <c r="E41" s="806"/>
      <c r="F41" s="812" t="s">
        <v>435</v>
      </c>
      <c r="G41" s="812"/>
      <c r="H41" s="812"/>
      <c r="I41" s="812"/>
      <c r="J41" s="812"/>
      <c r="K41" s="812"/>
      <c r="L41" s="812"/>
      <c r="M41" s="813"/>
      <c r="N41" s="805"/>
      <c r="O41" s="814">
        <v>0</v>
      </c>
      <c r="P41" s="805"/>
      <c r="Q41" s="814">
        <v>0</v>
      </c>
    </row>
    <row r="42" spans="2:17" ht="13.5" customHeight="1">
      <c r="B42" s="805"/>
      <c r="C42" s="806"/>
      <c r="D42" s="806"/>
      <c r="E42" s="806"/>
      <c r="F42" s="812" t="s">
        <v>436</v>
      </c>
      <c r="G42" s="812"/>
      <c r="H42" s="812"/>
      <c r="I42" s="812"/>
      <c r="J42" s="812"/>
      <c r="K42" s="812"/>
      <c r="L42" s="812"/>
      <c r="M42" s="813"/>
      <c r="N42" s="805"/>
      <c r="O42" s="814">
        <v>0</v>
      </c>
      <c r="P42" s="805"/>
      <c r="Q42" s="814">
        <v>0</v>
      </c>
    </row>
    <row r="43" spans="2:17" ht="3" customHeight="1">
      <c r="B43" s="805"/>
      <c r="C43" s="806"/>
      <c r="D43" s="806"/>
      <c r="E43" s="806"/>
      <c r="F43" s="806"/>
      <c r="G43" s="806"/>
      <c r="H43" s="806"/>
      <c r="I43" s="806"/>
      <c r="J43" s="806"/>
      <c r="K43" s="806"/>
      <c r="L43" s="806"/>
      <c r="M43" s="807"/>
      <c r="N43" s="805"/>
      <c r="O43" s="807"/>
      <c r="P43" s="805"/>
      <c r="Q43" s="807"/>
    </row>
    <row r="44" spans="2:17" ht="16.5" customHeight="1">
      <c r="B44" s="805"/>
      <c r="C44" s="806"/>
      <c r="D44" s="806"/>
      <c r="E44" s="815" t="s">
        <v>437</v>
      </c>
      <c r="F44" s="815"/>
      <c r="G44" s="815"/>
      <c r="H44" s="815"/>
      <c r="I44" s="815"/>
      <c r="J44" s="815"/>
      <c r="K44" s="815"/>
      <c r="L44" s="815"/>
      <c r="M44" s="816"/>
      <c r="N44" s="817"/>
      <c r="O44" s="818">
        <v>0</v>
      </c>
      <c r="P44" s="817"/>
      <c r="Q44" s="818">
        <v>0</v>
      </c>
    </row>
    <row r="45" spans="2:17" ht="3" customHeight="1">
      <c r="B45" s="805"/>
      <c r="C45" s="806"/>
      <c r="D45" s="806"/>
      <c r="E45" s="806"/>
      <c r="F45" s="806"/>
      <c r="G45" s="806"/>
      <c r="H45" s="806"/>
      <c r="I45" s="806"/>
      <c r="J45" s="806"/>
      <c r="K45" s="806"/>
      <c r="L45" s="806"/>
      <c r="M45" s="807"/>
      <c r="N45" s="805"/>
      <c r="O45" s="807"/>
      <c r="P45" s="805"/>
      <c r="Q45" s="807"/>
    </row>
    <row r="46" spans="2:17" ht="16.5" customHeight="1">
      <c r="B46" s="805"/>
      <c r="C46" s="806"/>
      <c r="D46" s="815" t="s">
        <v>438</v>
      </c>
      <c r="E46" s="815"/>
      <c r="F46" s="815"/>
      <c r="G46" s="815"/>
      <c r="H46" s="815"/>
      <c r="I46" s="815"/>
      <c r="J46" s="815"/>
      <c r="K46" s="815"/>
      <c r="L46" s="815"/>
      <c r="M46" s="816"/>
      <c r="N46" s="817"/>
      <c r="O46" s="818">
        <v>0</v>
      </c>
      <c r="P46" s="817"/>
      <c r="Q46" s="818">
        <v>0</v>
      </c>
    </row>
    <row r="47" spans="2:17" ht="13.5" customHeight="1">
      <c r="B47" s="805"/>
      <c r="C47" s="806"/>
      <c r="D47" s="810" t="s">
        <v>126</v>
      </c>
      <c r="E47" s="810"/>
      <c r="F47" s="810"/>
      <c r="G47" s="810"/>
      <c r="H47" s="810"/>
      <c r="I47" s="810"/>
      <c r="J47" s="810"/>
      <c r="K47" s="810"/>
      <c r="L47" s="810"/>
      <c r="M47" s="811"/>
      <c r="N47" s="805"/>
      <c r="O47" s="807"/>
      <c r="P47" s="805"/>
      <c r="Q47" s="807"/>
    </row>
    <row r="48" spans="2:17" ht="13.5" customHeight="1">
      <c r="B48" s="805"/>
      <c r="C48" s="806"/>
      <c r="D48" s="806"/>
      <c r="E48" s="810" t="s">
        <v>127</v>
      </c>
      <c r="F48" s="810"/>
      <c r="G48" s="810"/>
      <c r="H48" s="810"/>
      <c r="I48" s="810"/>
      <c r="J48" s="810"/>
      <c r="K48" s="810"/>
      <c r="L48" s="810"/>
      <c r="M48" s="811"/>
      <c r="N48" s="805"/>
      <c r="O48" s="814">
        <v>433500000</v>
      </c>
      <c r="P48" s="805"/>
      <c r="Q48" s="814">
        <v>433500000</v>
      </c>
    </row>
    <row r="49" spans="2:17" ht="13.5" customHeight="1">
      <c r="B49" s="805"/>
      <c r="C49" s="806"/>
      <c r="D49" s="806"/>
      <c r="E49" s="810" t="s">
        <v>128</v>
      </c>
      <c r="F49" s="810"/>
      <c r="G49" s="810"/>
      <c r="H49" s="810"/>
      <c r="I49" s="810"/>
      <c r="J49" s="810"/>
      <c r="K49" s="810"/>
      <c r="L49" s="810"/>
      <c r="M49" s="811"/>
      <c r="N49" s="805"/>
      <c r="O49" s="814">
        <v>1232838689</v>
      </c>
      <c r="P49" s="805"/>
      <c r="Q49" s="814">
        <v>1205363689</v>
      </c>
    </row>
    <row r="50" spans="2:17" ht="13.5" customHeight="1">
      <c r="B50" s="805"/>
      <c r="C50" s="806"/>
      <c r="D50" s="806"/>
      <c r="E50" s="810" t="s">
        <v>129</v>
      </c>
      <c r="F50" s="810"/>
      <c r="G50" s="810"/>
      <c r="H50" s="810"/>
      <c r="I50" s="810"/>
      <c r="J50" s="810"/>
      <c r="K50" s="810"/>
      <c r="L50" s="810"/>
      <c r="M50" s="811"/>
      <c r="N50" s="805"/>
      <c r="O50" s="814">
        <v>346088000</v>
      </c>
      <c r="P50" s="805"/>
      <c r="Q50" s="814">
        <v>346088000</v>
      </c>
    </row>
    <row r="51" spans="2:17" ht="13.5" customHeight="1">
      <c r="B51" s="805"/>
      <c r="C51" s="806"/>
      <c r="D51" s="806"/>
      <c r="E51" s="810" t="s">
        <v>439</v>
      </c>
      <c r="F51" s="810"/>
      <c r="G51" s="810"/>
      <c r="H51" s="810"/>
      <c r="I51" s="810"/>
      <c r="J51" s="810"/>
      <c r="K51" s="810"/>
      <c r="L51" s="810"/>
      <c r="M51" s="811"/>
      <c r="N51" s="805"/>
      <c r="O51" s="814">
        <v>0</v>
      </c>
      <c r="P51" s="805"/>
      <c r="Q51" s="814">
        <v>0</v>
      </c>
    </row>
    <row r="52" spans="2:17" ht="13.5" customHeight="1">
      <c r="B52" s="805"/>
      <c r="C52" s="806"/>
      <c r="D52" s="806"/>
      <c r="E52" s="810" t="s">
        <v>130</v>
      </c>
      <c r="F52" s="810"/>
      <c r="G52" s="810"/>
      <c r="H52" s="810"/>
      <c r="I52" s="810"/>
      <c r="J52" s="810"/>
      <c r="K52" s="810"/>
      <c r="L52" s="810"/>
      <c r="M52" s="811"/>
      <c r="N52" s="805"/>
      <c r="O52" s="814">
        <v>7591830</v>
      </c>
      <c r="P52" s="805"/>
      <c r="Q52" s="814">
        <v>7591830</v>
      </c>
    </row>
    <row r="53" spans="2:17" ht="13.5" customHeight="1">
      <c r="B53" s="805"/>
      <c r="C53" s="806"/>
      <c r="D53" s="806"/>
      <c r="E53" s="810" t="s">
        <v>131</v>
      </c>
      <c r="F53" s="810"/>
      <c r="G53" s="810"/>
      <c r="H53" s="810"/>
      <c r="I53" s="810"/>
      <c r="J53" s="810"/>
      <c r="K53" s="810"/>
      <c r="L53" s="810"/>
      <c r="M53" s="811"/>
      <c r="N53" s="805"/>
      <c r="O53" s="814">
        <v>0</v>
      </c>
      <c r="P53" s="805"/>
      <c r="Q53" s="814">
        <v>0</v>
      </c>
    </row>
    <row r="54" spans="2:17" ht="13.5" customHeight="1">
      <c r="B54" s="805"/>
      <c r="C54" s="806"/>
      <c r="D54" s="806"/>
      <c r="E54" s="810" t="s">
        <v>440</v>
      </c>
      <c r="F54" s="810"/>
      <c r="G54" s="810"/>
      <c r="H54" s="810"/>
      <c r="I54" s="810"/>
      <c r="J54" s="810"/>
      <c r="K54" s="810"/>
      <c r="L54" s="810"/>
      <c r="M54" s="811"/>
      <c r="N54" s="805"/>
      <c r="O54" s="814">
        <v>-863648426.17999995</v>
      </c>
      <c r="P54" s="805"/>
      <c r="Q54" s="814">
        <v>-743641766.50999999</v>
      </c>
    </row>
    <row r="55" spans="2:17" ht="3" customHeight="1">
      <c r="B55" s="805"/>
      <c r="C55" s="806"/>
      <c r="D55" s="806"/>
      <c r="E55" s="806"/>
      <c r="F55" s="806"/>
      <c r="G55" s="806"/>
      <c r="H55" s="806"/>
      <c r="I55" s="806"/>
      <c r="J55" s="806"/>
      <c r="K55" s="806"/>
      <c r="L55" s="806"/>
      <c r="M55" s="807"/>
      <c r="N55" s="805"/>
      <c r="O55" s="807"/>
      <c r="P55" s="805"/>
      <c r="Q55" s="807"/>
    </row>
    <row r="56" spans="2:17" ht="16.5" customHeight="1">
      <c r="B56" s="805"/>
      <c r="C56" s="806"/>
      <c r="D56" s="815" t="s">
        <v>441</v>
      </c>
      <c r="E56" s="815"/>
      <c r="F56" s="815"/>
      <c r="G56" s="815"/>
      <c r="H56" s="815"/>
      <c r="I56" s="815"/>
      <c r="J56" s="815"/>
      <c r="K56" s="815"/>
      <c r="L56" s="815"/>
      <c r="M56" s="816"/>
      <c r="N56" s="817"/>
      <c r="O56" s="818">
        <v>1156370092.8199999</v>
      </c>
      <c r="P56" s="817"/>
      <c r="Q56" s="818">
        <v>1248901752.49</v>
      </c>
    </row>
    <row r="57" spans="2:17" ht="13.5" customHeight="1">
      <c r="B57" s="805"/>
      <c r="C57" s="806"/>
      <c r="D57" s="810" t="s">
        <v>442</v>
      </c>
      <c r="E57" s="810"/>
      <c r="F57" s="810"/>
      <c r="G57" s="810"/>
      <c r="H57" s="810"/>
      <c r="I57" s="810"/>
      <c r="J57" s="810"/>
      <c r="K57" s="810"/>
      <c r="L57" s="810"/>
      <c r="M57" s="811"/>
      <c r="N57" s="805"/>
      <c r="O57" s="807"/>
      <c r="P57" s="805"/>
      <c r="Q57" s="807"/>
    </row>
    <row r="58" spans="2:17" ht="13.5" customHeight="1">
      <c r="B58" s="805"/>
      <c r="C58" s="806"/>
      <c r="D58" s="806"/>
      <c r="E58" s="810" t="s">
        <v>443</v>
      </c>
      <c r="F58" s="810"/>
      <c r="G58" s="810"/>
      <c r="H58" s="810"/>
      <c r="I58" s="810"/>
      <c r="J58" s="810"/>
      <c r="K58" s="810"/>
      <c r="L58" s="810"/>
      <c r="M58" s="811"/>
      <c r="N58" s="805"/>
      <c r="O58" s="814">
        <v>0</v>
      </c>
      <c r="P58" s="805"/>
      <c r="Q58" s="814">
        <v>0</v>
      </c>
    </row>
    <row r="59" spans="2:17" ht="3" customHeight="1">
      <c r="B59" s="805"/>
      <c r="C59" s="806"/>
      <c r="D59" s="806"/>
      <c r="E59" s="806"/>
      <c r="F59" s="806"/>
      <c r="G59" s="806"/>
      <c r="H59" s="806"/>
      <c r="I59" s="806"/>
      <c r="J59" s="806"/>
      <c r="K59" s="806"/>
      <c r="L59" s="806"/>
      <c r="M59" s="807"/>
      <c r="N59" s="805"/>
      <c r="O59" s="807"/>
      <c r="P59" s="805"/>
      <c r="Q59" s="807"/>
    </row>
    <row r="60" spans="2:17" ht="16.5" customHeight="1">
      <c r="B60" s="805"/>
      <c r="C60" s="806"/>
      <c r="D60" s="815" t="s">
        <v>444</v>
      </c>
      <c r="E60" s="815"/>
      <c r="F60" s="815"/>
      <c r="G60" s="815"/>
      <c r="H60" s="815"/>
      <c r="I60" s="815"/>
      <c r="J60" s="815"/>
      <c r="K60" s="815"/>
      <c r="L60" s="815"/>
      <c r="M60" s="816"/>
      <c r="N60" s="817"/>
      <c r="O60" s="818">
        <v>0</v>
      </c>
      <c r="P60" s="817"/>
      <c r="Q60" s="818">
        <v>0</v>
      </c>
    </row>
    <row r="61" spans="2:17" ht="13.5" customHeight="1">
      <c r="B61" s="805"/>
      <c r="C61" s="806"/>
      <c r="D61" s="810" t="s">
        <v>132</v>
      </c>
      <c r="E61" s="810"/>
      <c r="F61" s="810"/>
      <c r="G61" s="810"/>
      <c r="H61" s="810"/>
      <c r="I61" s="810"/>
      <c r="J61" s="810"/>
      <c r="K61" s="810"/>
      <c r="L61" s="810"/>
      <c r="M61" s="811"/>
      <c r="N61" s="805"/>
      <c r="O61" s="807"/>
      <c r="P61" s="805"/>
      <c r="Q61" s="807"/>
    </row>
    <row r="62" spans="2:17" ht="13.5" customHeight="1">
      <c r="B62" s="805"/>
      <c r="C62" s="806"/>
      <c r="D62" s="806"/>
      <c r="E62" s="810" t="s">
        <v>445</v>
      </c>
      <c r="F62" s="810"/>
      <c r="G62" s="810"/>
      <c r="H62" s="810"/>
      <c r="I62" s="810"/>
      <c r="J62" s="810"/>
      <c r="K62" s="810"/>
      <c r="L62" s="810"/>
      <c r="M62" s="811"/>
      <c r="N62" s="805"/>
      <c r="O62" s="814">
        <v>0</v>
      </c>
      <c r="P62" s="805"/>
      <c r="Q62" s="814">
        <v>0</v>
      </c>
    </row>
    <row r="63" spans="2:17" ht="13.5" customHeight="1">
      <c r="B63" s="805"/>
      <c r="C63" s="806"/>
      <c r="D63" s="806"/>
      <c r="E63" s="810" t="s">
        <v>133</v>
      </c>
      <c r="F63" s="810"/>
      <c r="G63" s="810"/>
      <c r="H63" s="810"/>
      <c r="I63" s="810"/>
      <c r="J63" s="810"/>
      <c r="K63" s="810"/>
      <c r="L63" s="810"/>
      <c r="M63" s="811"/>
      <c r="N63" s="805"/>
      <c r="O63" s="814">
        <v>0</v>
      </c>
      <c r="P63" s="805"/>
      <c r="Q63" s="814">
        <v>0</v>
      </c>
    </row>
    <row r="64" spans="2:17" ht="13.5" customHeight="1">
      <c r="B64" s="805"/>
      <c r="C64" s="806"/>
      <c r="D64" s="806"/>
      <c r="E64" s="810" t="s">
        <v>446</v>
      </c>
      <c r="F64" s="810"/>
      <c r="G64" s="810"/>
      <c r="H64" s="810"/>
      <c r="I64" s="810"/>
      <c r="J64" s="810"/>
      <c r="K64" s="810"/>
      <c r="L64" s="810"/>
      <c r="M64" s="811"/>
      <c r="N64" s="805"/>
      <c r="O64" s="814">
        <v>0</v>
      </c>
      <c r="P64" s="805"/>
      <c r="Q64" s="814">
        <v>0</v>
      </c>
    </row>
    <row r="65" spans="2:17" ht="13.5" customHeight="1">
      <c r="B65" s="805"/>
      <c r="C65" s="806"/>
      <c r="D65" s="806"/>
      <c r="E65" s="810" t="s">
        <v>447</v>
      </c>
      <c r="F65" s="810"/>
      <c r="G65" s="810"/>
      <c r="H65" s="810"/>
      <c r="I65" s="810"/>
      <c r="J65" s="810"/>
      <c r="K65" s="810"/>
      <c r="L65" s="810"/>
      <c r="M65" s="811"/>
      <c r="N65" s="805"/>
      <c r="O65" s="814">
        <v>222980</v>
      </c>
      <c r="P65" s="805"/>
      <c r="Q65" s="814">
        <v>222980</v>
      </c>
    </row>
    <row r="66" spans="2:17" ht="3" customHeight="1">
      <c r="B66" s="805"/>
      <c r="C66" s="806"/>
      <c r="D66" s="806"/>
      <c r="E66" s="806"/>
      <c r="F66" s="806"/>
      <c r="G66" s="806"/>
      <c r="H66" s="806"/>
      <c r="I66" s="806"/>
      <c r="J66" s="806"/>
      <c r="K66" s="806"/>
      <c r="L66" s="806"/>
      <c r="M66" s="807"/>
      <c r="N66" s="805"/>
      <c r="O66" s="814">
        <v>0</v>
      </c>
      <c r="P66" s="805"/>
      <c r="Q66" s="814">
        <v>0</v>
      </c>
    </row>
    <row r="67" spans="2:17" ht="16.5" customHeight="1">
      <c r="B67" s="805"/>
      <c r="C67" s="806"/>
      <c r="D67" s="815" t="s">
        <v>448</v>
      </c>
      <c r="E67" s="815"/>
      <c r="F67" s="815"/>
      <c r="G67" s="815"/>
      <c r="H67" s="815"/>
      <c r="I67" s="815"/>
      <c r="J67" s="815"/>
      <c r="K67" s="815"/>
      <c r="L67" s="815"/>
      <c r="M67" s="816"/>
      <c r="N67" s="805"/>
      <c r="O67" s="814">
        <f>O65</f>
        <v>222980</v>
      </c>
      <c r="P67" s="805"/>
      <c r="Q67" s="814">
        <v>222980</v>
      </c>
    </row>
    <row r="68" spans="2:17" ht="6" customHeight="1">
      <c r="B68" s="805"/>
      <c r="C68" s="806"/>
      <c r="D68" s="806"/>
      <c r="E68" s="806"/>
      <c r="F68" s="806"/>
      <c r="G68" s="806"/>
      <c r="H68" s="806"/>
      <c r="I68" s="806"/>
      <c r="J68" s="806"/>
      <c r="K68" s="806"/>
      <c r="L68" s="806"/>
      <c r="M68" s="807"/>
      <c r="N68" s="805"/>
      <c r="O68" s="807"/>
      <c r="P68" s="805"/>
      <c r="Q68" s="807"/>
    </row>
    <row r="69" spans="2:17" ht="16.5" customHeight="1">
      <c r="B69" s="805"/>
      <c r="C69" s="806"/>
      <c r="D69" s="806"/>
      <c r="E69" s="806"/>
      <c r="F69" s="806"/>
      <c r="G69" s="806"/>
      <c r="H69" s="806"/>
      <c r="I69" s="819" t="s">
        <v>134</v>
      </c>
      <c r="J69" s="819"/>
      <c r="K69" s="819"/>
      <c r="L69" s="819"/>
      <c r="M69" s="820"/>
      <c r="N69" s="817"/>
      <c r="O69" s="821">
        <f>O56+O67+O34</f>
        <v>1157468572.8199999</v>
      </c>
      <c r="P69" s="817"/>
      <c r="Q69" s="821">
        <f>Q56+Q67+Q34</f>
        <v>1249738132.49</v>
      </c>
    </row>
    <row r="70" spans="2:17" ht="13.5" customHeight="1">
      <c r="B70" s="805"/>
      <c r="C70" s="808" t="s">
        <v>135</v>
      </c>
      <c r="D70" s="808"/>
      <c r="E70" s="808"/>
      <c r="F70" s="808"/>
      <c r="G70" s="808"/>
      <c r="H70" s="808"/>
      <c r="I70" s="808"/>
      <c r="J70" s="808"/>
      <c r="K70" s="808"/>
      <c r="L70" s="808"/>
      <c r="M70" s="809"/>
      <c r="N70" s="805"/>
      <c r="O70" s="807"/>
      <c r="P70" s="805"/>
      <c r="Q70" s="807"/>
    </row>
    <row r="71" spans="2:17" ht="13.5" customHeight="1">
      <c r="B71" s="805"/>
      <c r="C71" s="806"/>
      <c r="D71" s="810" t="s">
        <v>136</v>
      </c>
      <c r="E71" s="810"/>
      <c r="F71" s="810"/>
      <c r="G71" s="810"/>
      <c r="H71" s="810"/>
      <c r="I71" s="810"/>
      <c r="J71" s="810"/>
      <c r="K71" s="810"/>
      <c r="L71" s="810"/>
      <c r="M71" s="811"/>
      <c r="N71" s="805"/>
      <c r="O71" s="807"/>
      <c r="P71" s="805"/>
      <c r="Q71" s="807"/>
    </row>
    <row r="72" spans="2:17" ht="13.5" customHeight="1">
      <c r="B72" s="805"/>
      <c r="C72" s="806"/>
      <c r="D72" s="806"/>
      <c r="E72" s="810" t="s">
        <v>449</v>
      </c>
      <c r="F72" s="810"/>
      <c r="G72" s="810"/>
      <c r="H72" s="810"/>
      <c r="I72" s="810"/>
      <c r="J72" s="810"/>
      <c r="K72" s="810"/>
      <c r="L72" s="810"/>
      <c r="M72" s="811"/>
      <c r="N72" s="805"/>
      <c r="O72" s="814">
        <v>0</v>
      </c>
      <c r="P72" s="805"/>
      <c r="Q72" s="814">
        <v>0</v>
      </c>
    </row>
    <row r="73" spans="2:17" ht="13.5" customHeight="1">
      <c r="B73" s="805"/>
      <c r="C73" s="806"/>
      <c r="D73" s="806"/>
      <c r="E73" s="810" t="s">
        <v>450</v>
      </c>
      <c r="F73" s="810"/>
      <c r="G73" s="810"/>
      <c r="H73" s="810"/>
      <c r="I73" s="810"/>
      <c r="J73" s="810"/>
      <c r="K73" s="810"/>
      <c r="L73" s="810"/>
      <c r="M73" s="811"/>
      <c r="N73" s="805"/>
      <c r="O73" s="814">
        <v>0</v>
      </c>
      <c r="P73" s="805"/>
      <c r="Q73" s="814">
        <v>0</v>
      </c>
    </row>
    <row r="74" spans="2:17" ht="13.5" customHeight="1">
      <c r="B74" s="805"/>
      <c r="C74" s="806"/>
      <c r="D74" s="806"/>
      <c r="E74" s="810" t="s">
        <v>451</v>
      </c>
      <c r="F74" s="810"/>
      <c r="G74" s="810"/>
      <c r="H74" s="810"/>
      <c r="I74" s="810"/>
      <c r="J74" s="810"/>
      <c r="K74" s="810"/>
      <c r="L74" s="810"/>
      <c r="M74" s="811"/>
      <c r="N74" s="805"/>
      <c r="O74" s="814">
        <v>0</v>
      </c>
      <c r="P74" s="805"/>
      <c r="Q74" s="814">
        <v>0</v>
      </c>
    </row>
    <row r="75" spans="2:17" ht="13.5" customHeight="1">
      <c r="B75" s="805"/>
      <c r="C75" s="806"/>
      <c r="D75" s="806"/>
      <c r="E75" s="810" t="s">
        <v>452</v>
      </c>
      <c r="F75" s="810"/>
      <c r="G75" s="810"/>
      <c r="H75" s="810"/>
      <c r="I75" s="810"/>
      <c r="J75" s="810"/>
      <c r="K75" s="810"/>
      <c r="L75" s="810"/>
      <c r="M75" s="811"/>
      <c r="N75" s="805"/>
      <c r="O75" s="814">
        <v>0</v>
      </c>
      <c r="P75" s="805"/>
      <c r="Q75" s="814">
        <v>0</v>
      </c>
    </row>
    <row r="76" spans="2:17" ht="13.5" customHeight="1">
      <c r="B76" s="805"/>
      <c r="C76" s="806"/>
      <c r="D76" s="806"/>
      <c r="E76" s="810" t="s">
        <v>453</v>
      </c>
      <c r="F76" s="810"/>
      <c r="G76" s="810"/>
      <c r="H76" s="810"/>
      <c r="I76" s="810"/>
      <c r="J76" s="810"/>
      <c r="K76" s="810"/>
      <c r="L76" s="810"/>
      <c r="M76" s="811"/>
      <c r="N76" s="805"/>
      <c r="O76" s="814">
        <v>1486340</v>
      </c>
      <c r="P76" s="805"/>
      <c r="Q76" s="814">
        <v>840993</v>
      </c>
    </row>
    <row r="77" spans="2:17" ht="13.5" customHeight="1">
      <c r="B77" s="805"/>
      <c r="C77" s="806"/>
      <c r="D77" s="806"/>
      <c r="E77" s="810" t="s">
        <v>137</v>
      </c>
      <c r="F77" s="810"/>
      <c r="G77" s="810"/>
      <c r="H77" s="810"/>
      <c r="I77" s="810"/>
      <c r="J77" s="810"/>
      <c r="K77" s="810"/>
      <c r="L77" s="810"/>
      <c r="M77" s="811"/>
      <c r="N77" s="805"/>
      <c r="O77" s="814">
        <v>0</v>
      </c>
      <c r="P77" s="805"/>
      <c r="Q77" s="814">
        <v>0</v>
      </c>
    </row>
    <row r="78" spans="2:17" ht="13.5" customHeight="1">
      <c r="B78" s="805"/>
      <c r="C78" s="806"/>
      <c r="D78" s="806"/>
      <c r="E78" s="810" t="s">
        <v>454</v>
      </c>
      <c r="F78" s="810"/>
      <c r="G78" s="810"/>
      <c r="H78" s="810"/>
      <c r="I78" s="810"/>
      <c r="J78" s="810"/>
      <c r="K78" s="810"/>
      <c r="L78" s="810"/>
      <c r="M78" s="811"/>
      <c r="N78" s="805"/>
      <c r="O78" s="814">
        <v>0</v>
      </c>
      <c r="P78" s="805"/>
      <c r="Q78" s="814">
        <v>0</v>
      </c>
    </row>
    <row r="79" spans="2:17" ht="16.5" customHeight="1">
      <c r="B79" s="805"/>
      <c r="C79" s="806"/>
      <c r="D79" s="815" t="s">
        <v>455</v>
      </c>
      <c r="E79" s="815"/>
      <c r="F79" s="815"/>
      <c r="G79" s="815"/>
      <c r="H79" s="815"/>
      <c r="I79" s="815"/>
      <c r="J79" s="815"/>
      <c r="K79" s="815"/>
      <c r="L79" s="815"/>
      <c r="M79" s="816"/>
      <c r="N79" s="817"/>
      <c r="O79" s="818">
        <f>O76</f>
        <v>1486340</v>
      </c>
      <c r="P79" s="817"/>
      <c r="Q79" s="818">
        <f>Q76</f>
        <v>840993</v>
      </c>
    </row>
    <row r="80" spans="2:17" ht="13.5" customHeight="1">
      <c r="B80" s="805"/>
      <c r="C80" s="806"/>
      <c r="D80" s="810" t="s">
        <v>456</v>
      </c>
      <c r="E80" s="810"/>
      <c r="F80" s="810"/>
      <c r="G80" s="810"/>
      <c r="H80" s="810"/>
      <c r="I80" s="810"/>
      <c r="J80" s="810"/>
      <c r="K80" s="810"/>
      <c r="L80" s="810"/>
      <c r="M80" s="811"/>
      <c r="N80" s="805"/>
      <c r="O80" s="807"/>
      <c r="P80" s="805"/>
      <c r="Q80" s="807"/>
    </row>
    <row r="81" spans="2:18" ht="13.5" customHeight="1">
      <c r="B81" s="805"/>
      <c r="C81" s="806"/>
      <c r="D81" s="806"/>
      <c r="E81" s="810" t="s">
        <v>457</v>
      </c>
      <c r="F81" s="810"/>
      <c r="G81" s="810"/>
      <c r="H81" s="810"/>
      <c r="I81" s="810"/>
      <c r="J81" s="810"/>
      <c r="K81" s="810"/>
      <c r="L81" s="810"/>
      <c r="M81" s="811"/>
      <c r="N81" s="805"/>
      <c r="O81" s="814">
        <v>0</v>
      </c>
      <c r="P81" s="805"/>
      <c r="Q81" s="814">
        <v>0</v>
      </c>
    </row>
    <row r="82" spans="2:18" ht="13.5" customHeight="1">
      <c r="B82" s="805"/>
      <c r="C82" s="806"/>
      <c r="D82" s="806"/>
      <c r="E82" s="810" t="s">
        <v>458</v>
      </c>
      <c r="F82" s="810"/>
      <c r="G82" s="810"/>
      <c r="H82" s="810"/>
      <c r="I82" s="810"/>
      <c r="J82" s="810"/>
      <c r="K82" s="810"/>
      <c r="L82" s="810"/>
      <c r="M82" s="811"/>
      <c r="N82" s="805"/>
      <c r="O82" s="814">
        <v>0</v>
      </c>
      <c r="P82" s="805"/>
      <c r="Q82" s="814">
        <v>0</v>
      </c>
    </row>
    <row r="83" spans="2:18" ht="3" customHeight="1">
      <c r="B83" s="805"/>
      <c r="C83" s="806"/>
      <c r="D83" s="806"/>
      <c r="E83" s="806"/>
      <c r="F83" s="806"/>
      <c r="G83" s="806"/>
      <c r="H83" s="806"/>
      <c r="I83" s="806"/>
      <c r="J83" s="806"/>
      <c r="K83" s="806"/>
      <c r="L83" s="806"/>
      <c r="M83" s="807"/>
      <c r="N83" s="805"/>
      <c r="O83" s="807"/>
      <c r="P83" s="805"/>
      <c r="Q83" s="807"/>
    </row>
    <row r="84" spans="2:18" ht="16.5" customHeight="1">
      <c r="B84" s="805"/>
      <c r="C84" s="806"/>
      <c r="D84" s="815" t="s">
        <v>459</v>
      </c>
      <c r="E84" s="815"/>
      <c r="F84" s="815"/>
      <c r="G84" s="815"/>
      <c r="H84" s="815"/>
      <c r="I84" s="815"/>
      <c r="J84" s="815"/>
      <c r="K84" s="815"/>
      <c r="L84" s="815"/>
      <c r="M84" s="816"/>
      <c r="N84" s="817"/>
      <c r="O84" s="818">
        <v>0</v>
      </c>
      <c r="P84" s="817"/>
      <c r="Q84" s="818">
        <v>0</v>
      </c>
    </row>
    <row r="85" spans="2:18" ht="6" customHeight="1">
      <c r="B85" s="805"/>
      <c r="C85" s="806"/>
      <c r="D85" s="806"/>
      <c r="E85" s="806"/>
      <c r="F85" s="806"/>
      <c r="G85" s="806"/>
      <c r="H85" s="806"/>
      <c r="I85" s="806"/>
      <c r="J85" s="806"/>
      <c r="K85" s="806"/>
      <c r="L85" s="806"/>
      <c r="M85" s="807"/>
      <c r="N85" s="805"/>
      <c r="O85" s="807"/>
      <c r="P85" s="805"/>
      <c r="Q85" s="807"/>
    </row>
    <row r="86" spans="2:18" ht="16.5" customHeight="1">
      <c r="B86" s="805"/>
      <c r="C86" s="806"/>
      <c r="D86" s="806"/>
      <c r="E86" s="806"/>
      <c r="F86" s="806"/>
      <c r="G86" s="806"/>
      <c r="H86" s="806"/>
      <c r="I86" s="819" t="s">
        <v>460</v>
      </c>
      <c r="J86" s="819"/>
      <c r="K86" s="819"/>
      <c r="L86" s="819"/>
      <c r="M86" s="820"/>
      <c r="N86" s="817"/>
      <c r="O86" s="821">
        <f>O79</f>
        <v>1486340</v>
      </c>
      <c r="P86" s="817"/>
      <c r="Q86" s="821">
        <f>Q79</f>
        <v>840993</v>
      </c>
    </row>
    <row r="87" spans="2:18" ht="13.5" customHeight="1">
      <c r="B87" s="805"/>
      <c r="C87" s="808" t="s">
        <v>461</v>
      </c>
      <c r="D87" s="808"/>
      <c r="E87" s="808"/>
      <c r="F87" s="808"/>
      <c r="G87" s="808"/>
      <c r="H87" s="808"/>
      <c r="I87" s="808"/>
      <c r="J87" s="808"/>
      <c r="K87" s="808"/>
      <c r="L87" s="808"/>
      <c r="M87" s="809"/>
      <c r="N87" s="805"/>
      <c r="O87" s="807"/>
      <c r="P87" s="805"/>
      <c r="Q87" s="807"/>
    </row>
    <row r="88" spans="2:18" ht="13.5" customHeight="1">
      <c r="B88" s="805"/>
      <c r="C88" s="806"/>
      <c r="D88" s="810" t="s">
        <v>461</v>
      </c>
      <c r="E88" s="810"/>
      <c r="F88" s="810"/>
      <c r="G88" s="810"/>
      <c r="H88" s="810"/>
      <c r="I88" s="810"/>
      <c r="J88" s="810"/>
      <c r="K88" s="810"/>
      <c r="L88" s="810"/>
      <c r="M88" s="811"/>
      <c r="N88" s="805"/>
      <c r="O88" s="814">
        <v>1155982232.8199999</v>
      </c>
      <c r="P88" s="805"/>
      <c r="Q88" s="814">
        <v>1248897139.49</v>
      </c>
    </row>
    <row r="89" spans="2:18" ht="3" customHeight="1">
      <c r="B89" s="805"/>
      <c r="C89" s="806"/>
      <c r="D89" s="806"/>
      <c r="E89" s="806"/>
      <c r="F89" s="806"/>
      <c r="G89" s="806"/>
      <c r="H89" s="806"/>
      <c r="I89" s="806"/>
      <c r="J89" s="806"/>
      <c r="K89" s="806"/>
      <c r="L89" s="806"/>
      <c r="M89" s="807"/>
      <c r="N89" s="805"/>
      <c r="O89" s="807"/>
      <c r="P89" s="805"/>
      <c r="Q89" s="807"/>
    </row>
    <row r="90" spans="2:18" ht="16.5" customHeight="1">
      <c r="B90" s="822"/>
      <c r="C90" s="823"/>
      <c r="D90" s="823"/>
      <c r="E90" s="823"/>
      <c r="F90" s="823"/>
      <c r="G90" s="823"/>
      <c r="H90" s="823"/>
      <c r="I90" s="824" t="s">
        <v>138</v>
      </c>
      <c r="J90" s="824"/>
      <c r="K90" s="824"/>
      <c r="L90" s="824"/>
      <c r="M90" s="825"/>
      <c r="N90" s="817"/>
      <c r="O90" s="821">
        <f>O86+O88</f>
        <v>1157468572.8199999</v>
      </c>
      <c r="P90" s="817"/>
      <c r="Q90" s="821">
        <f>Q88+Q86</f>
        <v>1249738132.49</v>
      </c>
    </row>
    <row r="91" spans="2:18" ht="16.5" customHeight="1">
      <c r="B91" s="806"/>
      <c r="C91" s="806"/>
      <c r="D91" s="806"/>
      <c r="E91" s="806"/>
      <c r="F91" s="806"/>
      <c r="G91" s="806"/>
      <c r="H91" s="806"/>
      <c r="I91" s="831"/>
      <c r="J91" s="831"/>
      <c r="K91" s="831"/>
      <c r="L91" s="831"/>
      <c r="M91" s="831"/>
      <c r="N91" s="806"/>
      <c r="O91" s="832"/>
      <c r="P91" s="806"/>
      <c r="Q91" s="832"/>
    </row>
    <row r="92" spans="2:18" ht="12.75" customHeight="1">
      <c r="B92" s="795"/>
      <c r="C92" s="795"/>
      <c r="D92" s="795"/>
      <c r="E92" s="795"/>
      <c r="F92" s="795"/>
      <c r="G92" s="795"/>
      <c r="H92" s="795"/>
      <c r="I92" s="795"/>
      <c r="J92" s="795"/>
      <c r="K92" s="795"/>
      <c r="L92" s="795"/>
      <c r="M92" s="795"/>
      <c r="N92" s="795"/>
      <c r="O92" s="578" t="s">
        <v>886</v>
      </c>
      <c r="P92" s="578"/>
      <c r="Q92" s="578"/>
      <c r="R92" s="224"/>
    </row>
    <row r="93" spans="2:18" ht="12.75" customHeight="1">
      <c r="B93" s="795"/>
      <c r="C93" s="795"/>
      <c r="D93" s="795"/>
      <c r="E93" s="795"/>
      <c r="F93" s="795"/>
      <c r="G93" s="795"/>
      <c r="H93" s="795"/>
      <c r="I93" s="795"/>
      <c r="J93" s="795"/>
      <c r="K93" s="795"/>
      <c r="L93" s="795"/>
      <c r="M93" s="795"/>
      <c r="N93" s="795"/>
      <c r="O93" s="826" t="s">
        <v>498</v>
      </c>
      <c r="P93" s="826"/>
      <c r="Q93" s="826"/>
      <c r="R93" s="224"/>
    </row>
    <row r="94" spans="2:18" ht="12.75" customHeight="1">
      <c r="B94" s="795"/>
      <c r="C94" s="795"/>
      <c r="D94" s="795"/>
      <c r="E94" s="795"/>
      <c r="F94" s="795"/>
      <c r="G94" s="795"/>
      <c r="H94" s="795"/>
      <c r="I94" s="795"/>
      <c r="J94" s="795"/>
      <c r="K94" s="795"/>
      <c r="L94" s="795"/>
      <c r="M94" s="795"/>
      <c r="N94" s="795"/>
      <c r="O94" s="830"/>
      <c r="P94" s="830"/>
      <c r="Q94" s="830"/>
      <c r="R94" s="224"/>
    </row>
    <row r="95" spans="2:18" ht="17.25" customHeight="1">
      <c r="B95" s="795"/>
      <c r="C95" s="795"/>
      <c r="D95" s="795"/>
      <c r="E95" s="795"/>
      <c r="F95" s="795"/>
      <c r="G95" s="795"/>
      <c r="H95" s="795"/>
      <c r="I95" s="795"/>
      <c r="J95" s="795"/>
      <c r="K95" s="795"/>
      <c r="L95" s="795"/>
      <c r="M95" s="795"/>
      <c r="N95" s="795"/>
      <c r="O95" s="806"/>
      <c r="P95" s="806"/>
      <c r="Q95" s="806"/>
      <c r="R95" s="224"/>
    </row>
    <row r="96" spans="2:18" ht="12.75" customHeight="1">
      <c r="B96" s="795"/>
      <c r="C96" s="795"/>
      <c r="D96" s="795"/>
      <c r="E96" s="795"/>
      <c r="F96" s="795"/>
      <c r="G96" s="795"/>
      <c r="H96" s="795"/>
      <c r="I96" s="795"/>
      <c r="J96" s="795"/>
      <c r="K96" s="795"/>
      <c r="L96" s="795"/>
      <c r="M96" s="795"/>
      <c r="N96" s="795"/>
      <c r="O96" s="827" t="s">
        <v>845</v>
      </c>
      <c r="P96" s="827"/>
      <c r="Q96" s="827"/>
      <c r="R96" s="224"/>
    </row>
    <row r="97" spans="2:18" ht="12.75" customHeight="1">
      <c r="B97" s="795"/>
      <c r="C97" s="795"/>
      <c r="D97" s="795"/>
      <c r="E97" s="795"/>
      <c r="F97" s="795"/>
      <c r="G97" s="795"/>
      <c r="H97" s="795"/>
      <c r="I97" s="795"/>
      <c r="J97" s="795"/>
      <c r="K97" s="795"/>
      <c r="L97" s="795"/>
      <c r="M97" s="795"/>
      <c r="N97" s="795"/>
      <c r="O97" s="828" t="s">
        <v>846</v>
      </c>
      <c r="P97" s="828"/>
      <c r="Q97" s="828"/>
      <c r="R97" s="224"/>
    </row>
    <row r="98" spans="2:18" ht="12.75" customHeight="1">
      <c r="B98" s="795"/>
      <c r="C98" s="795"/>
      <c r="D98" s="795"/>
      <c r="E98" s="795"/>
      <c r="F98" s="795"/>
      <c r="G98" s="795"/>
      <c r="H98" s="795"/>
      <c r="I98" s="795"/>
      <c r="J98" s="795"/>
      <c r="K98" s="795"/>
      <c r="L98" s="795"/>
      <c r="M98" s="795"/>
      <c r="N98" s="795"/>
      <c r="O98" s="829" t="s">
        <v>847</v>
      </c>
      <c r="P98" s="829"/>
      <c r="Q98" s="829"/>
      <c r="R98" s="224"/>
    </row>
    <row r="99" spans="2:18" ht="12.75" customHeight="1">
      <c r="P99" s="9"/>
      <c r="Q99" s="63"/>
    </row>
    <row r="100" spans="2:18" ht="12.75" customHeight="1">
      <c r="P100" s="9"/>
      <c r="Q100" s="63"/>
    </row>
  </sheetData>
  <mergeCells count="78">
    <mergeCell ref="O97:Q97"/>
    <mergeCell ref="O98:Q98"/>
    <mergeCell ref="F3:Q3"/>
    <mergeCell ref="F4:Q5"/>
    <mergeCell ref="F6:Q6"/>
    <mergeCell ref="F8:Q9"/>
    <mergeCell ref="C11:I11"/>
    <mergeCell ref="L11:Q11"/>
    <mergeCell ref="C13:I13"/>
    <mergeCell ref="L13:Q13"/>
    <mergeCell ref="C15:I15"/>
    <mergeCell ref="L15:Q15"/>
    <mergeCell ref="B18:M18"/>
    <mergeCell ref="N18:O18"/>
    <mergeCell ref="P18:Q18"/>
    <mergeCell ref="E31:M31"/>
    <mergeCell ref="C20:M20"/>
    <mergeCell ref="D21:M21"/>
    <mergeCell ref="E22:M22"/>
    <mergeCell ref="E23:M23"/>
    <mergeCell ref="E24:M24"/>
    <mergeCell ref="E25:M25"/>
    <mergeCell ref="E26:M26"/>
    <mergeCell ref="E27:M27"/>
    <mergeCell ref="E28:M28"/>
    <mergeCell ref="E29:M29"/>
    <mergeCell ref="E30:M30"/>
    <mergeCell ref="E39:M39"/>
    <mergeCell ref="E40:M40"/>
    <mergeCell ref="E32:M32"/>
    <mergeCell ref="D34:M34"/>
    <mergeCell ref="D35:M35"/>
    <mergeCell ref="E36:M36"/>
    <mergeCell ref="F37:M37"/>
    <mergeCell ref="E54:M54"/>
    <mergeCell ref="F41:M41"/>
    <mergeCell ref="F42:M42"/>
    <mergeCell ref="E44:M44"/>
    <mergeCell ref="D46:M46"/>
    <mergeCell ref="D47:M47"/>
    <mergeCell ref="E48:M48"/>
    <mergeCell ref="E49:M49"/>
    <mergeCell ref="E50:M50"/>
    <mergeCell ref="E51:M51"/>
    <mergeCell ref="E52:M52"/>
    <mergeCell ref="E53:M53"/>
    <mergeCell ref="C70:M70"/>
    <mergeCell ref="D56:M56"/>
    <mergeCell ref="D57:M57"/>
    <mergeCell ref="E58:M58"/>
    <mergeCell ref="D60:M60"/>
    <mergeCell ref="D61:M61"/>
    <mergeCell ref="E62:M62"/>
    <mergeCell ref="E63:M63"/>
    <mergeCell ref="E64:M64"/>
    <mergeCell ref="E65:M65"/>
    <mergeCell ref="D67:M67"/>
    <mergeCell ref="I69:M69"/>
    <mergeCell ref="E82:M82"/>
    <mergeCell ref="D71:M71"/>
    <mergeCell ref="E72:M72"/>
    <mergeCell ref="E73:M73"/>
    <mergeCell ref="E74:M74"/>
    <mergeCell ref="E75:M75"/>
    <mergeCell ref="E76:M76"/>
    <mergeCell ref="E77:M77"/>
    <mergeCell ref="E78:M78"/>
    <mergeCell ref="D79:M79"/>
    <mergeCell ref="D80:M80"/>
    <mergeCell ref="E81:M81"/>
    <mergeCell ref="O96:Q96"/>
    <mergeCell ref="O92:Q92"/>
    <mergeCell ref="O93:Q93"/>
    <mergeCell ref="D84:M84"/>
    <mergeCell ref="I86:M86"/>
    <mergeCell ref="C87:M87"/>
    <mergeCell ref="D88:M88"/>
    <mergeCell ref="I90:M90"/>
  </mergeCells>
  <pageMargins left="0.97" right="0.15748031496062992" top="0.2" bottom="0.15748031496062992" header="0.19685039370078741" footer="0"/>
  <pageSetup paperSize="258" scale="66" fitToWidth="0" fitToHeight="0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4"/>
    <pageSetUpPr fitToPage="1"/>
  </sheetPr>
  <dimension ref="A1:S39"/>
  <sheetViews>
    <sheetView view="pageBreakPreview" zoomScale="66" zoomScaleNormal="70" zoomScaleSheetLayoutView="85" workbookViewId="0">
      <selection activeCell="L34" sqref="L34:M34"/>
    </sheetView>
  </sheetViews>
  <sheetFormatPr defaultColWidth="8" defaultRowHeight="11.25"/>
  <cols>
    <col min="1" max="1" width="3.375" style="379" customWidth="1"/>
    <col min="2" max="2" width="27" style="379" customWidth="1"/>
    <col min="3" max="3" width="13.5" style="379" customWidth="1"/>
    <col min="4" max="4" width="10.875" style="379" customWidth="1"/>
    <col min="5" max="5" width="8.75" style="379" customWidth="1"/>
    <col min="6" max="6" width="13.5" style="379" customWidth="1"/>
    <col min="7" max="7" width="12.875" style="379" customWidth="1"/>
    <col min="8" max="8" width="13.625" style="379" customWidth="1"/>
    <col min="9" max="9" width="11" style="379" customWidth="1"/>
    <col min="10" max="10" width="10.5" style="379" customWidth="1"/>
    <col min="11" max="11" width="13.5" style="379" customWidth="1"/>
    <col min="12" max="12" width="14" style="379" customWidth="1"/>
    <col min="13" max="13" width="12.5" style="379" customWidth="1"/>
    <col min="14" max="14" width="13.625" style="379" customWidth="1"/>
    <col min="15" max="16384" width="8" style="379"/>
  </cols>
  <sheetData>
    <row r="1" spans="1:19" ht="12.75">
      <c r="A1" s="759" t="s">
        <v>706</v>
      </c>
      <c r="B1" s="759"/>
      <c r="C1" s="759"/>
      <c r="D1" s="759"/>
      <c r="E1" s="759"/>
      <c r="F1" s="759"/>
      <c r="G1" s="759"/>
      <c r="H1" s="759"/>
      <c r="I1" s="759"/>
      <c r="J1" s="759"/>
      <c r="K1" s="759"/>
      <c r="L1" s="759"/>
      <c r="M1" s="759"/>
      <c r="N1" s="759"/>
    </row>
    <row r="2" spans="1:19" ht="30" customHeight="1">
      <c r="A2" s="758" t="s">
        <v>668</v>
      </c>
      <c r="B2" s="758"/>
      <c r="C2" s="758"/>
      <c r="D2" s="758"/>
      <c r="E2" s="758"/>
      <c r="F2" s="758"/>
      <c r="G2" s="758"/>
      <c r="H2" s="758"/>
      <c r="I2" s="758"/>
      <c r="J2" s="758"/>
      <c r="K2" s="758"/>
      <c r="L2" s="758"/>
      <c r="M2" s="758"/>
      <c r="N2" s="758"/>
    </row>
    <row r="3" spans="1:19" ht="12.75">
      <c r="A3" s="758" t="s">
        <v>86</v>
      </c>
      <c r="B3" s="758"/>
      <c r="C3" s="758"/>
      <c r="D3" s="758"/>
      <c r="E3" s="758"/>
      <c r="F3" s="758"/>
      <c r="G3" s="758"/>
      <c r="H3" s="758"/>
      <c r="I3" s="758"/>
      <c r="J3" s="758"/>
      <c r="K3" s="758"/>
      <c r="L3" s="758"/>
      <c r="M3" s="758"/>
      <c r="N3" s="758"/>
    </row>
    <row r="4" spans="1:19" ht="12.75">
      <c r="A4" s="758" t="s">
        <v>834</v>
      </c>
      <c r="B4" s="758"/>
      <c r="C4" s="758"/>
      <c r="D4" s="758"/>
      <c r="E4" s="758"/>
      <c r="F4" s="758"/>
      <c r="G4" s="758"/>
      <c r="H4" s="758"/>
      <c r="I4" s="758"/>
      <c r="J4" s="758"/>
      <c r="K4" s="758"/>
      <c r="L4" s="758"/>
      <c r="M4" s="758"/>
      <c r="N4" s="758"/>
    </row>
    <row r="5" spans="1:19" ht="12" customHeight="1"/>
    <row r="6" spans="1:19" s="380" customFormat="1">
      <c r="A6" s="757" t="s">
        <v>0</v>
      </c>
      <c r="B6" s="757" t="s">
        <v>626</v>
      </c>
      <c r="C6" s="757" t="s">
        <v>669</v>
      </c>
      <c r="D6" s="757"/>
      <c r="E6" s="757"/>
      <c r="F6" s="757"/>
      <c r="G6" s="757"/>
      <c r="H6" s="757"/>
      <c r="I6" s="757"/>
      <c r="J6" s="757"/>
      <c r="K6" s="757"/>
      <c r="L6" s="757"/>
      <c r="M6" s="760" t="s">
        <v>670</v>
      </c>
      <c r="N6" s="760" t="s">
        <v>671</v>
      </c>
      <c r="Q6" s="379"/>
      <c r="R6" s="379"/>
      <c r="S6" s="379"/>
    </row>
    <row r="7" spans="1:19" s="380" customFormat="1">
      <c r="A7" s="757"/>
      <c r="B7" s="757"/>
      <c r="C7" s="763" t="s">
        <v>672</v>
      </c>
      <c r="D7" s="764"/>
      <c r="E7" s="764"/>
      <c r="F7" s="765"/>
      <c r="G7" s="763" t="s">
        <v>673</v>
      </c>
      <c r="H7" s="764"/>
      <c r="I7" s="764"/>
      <c r="J7" s="764"/>
      <c r="K7" s="765"/>
      <c r="L7" s="757" t="s">
        <v>674</v>
      </c>
      <c r="M7" s="761"/>
      <c r="N7" s="761"/>
      <c r="Q7" s="379"/>
      <c r="R7" s="379"/>
      <c r="S7" s="379"/>
    </row>
    <row r="8" spans="1:19" s="380" customFormat="1" ht="33.75">
      <c r="A8" s="757"/>
      <c r="B8" s="757"/>
      <c r="C8" s="381" t="s">
        <v>675</v>
      </c>
      <c r="D8" s="382" t="s">
        <v>676</v>
      </c>
      <c r="E8" s="381" t="s">
        <v>677</v>
      </c>
      <c r="F8" s="382" t="s">
        <v>678</v>
      </c>
      <c r="G8" s="381" t="s">
        <v>679</v>
      </c>
      <c r="H8" s="382" t="s">
        <v>680</v>
      </c>
      <c r="I8" s="382" t="s">
        <v>681</v>
      </c>
      <c r="J8" s="382" t="s">
        <v>682</v>
      </c>
      <c r="K8" s="382" t="s">
        <v>683</v>
      </c>
      <c r="L8" s="757"/>
      <c r="M8" s="762"/>
      <c r="N8" s="762"/>
      <c r="Q8" s="379"/>
      <c r="R8" s="379"/>
      <c r="S8" s="379"/>
    </row>
    <row r="9" spans="1:19" s="386" customFormat="1">
      <c r="A9" s="383">
        <v>1</v>
      </c>
      <c r="B9" s="383">
        <v>2</v>
      </c>
      <c r="C9" s="384">
        <v>3</v>
      </c>
      <c r="D9" s="384">
        <v>4</v>
      </c>
      <c r="E9" s="384">
        <v>5</v>
      </c>
      <c r="F9" s="384" t="s">
        <v>684</v>
      </c>
      <c r="G9" s="384">
        <v>7</v>
      </c>
      <c r="H9" s="384">
        <v>8</v>
      </c>
      <c r="I9" s="384">
        <v>9</v>
      </c>
      <c r="J9" s="384">
        <v>10</v>
      </c>
      <c r="K9" s="384" t="s">
        <v>685</v>
      </c>
      <c r="L9" s="385" t="s">
        <v>686</v>
      </c>
      <c r="M9" s="385">
        <v>13</v>
      </c>
      <c r="N9" s="385" t="s">
        <v>687</v>
      </c>
      <c r="Q9" s="379"/>
      <c r="R9" s="379"/>
      <c r="S9" s="379"/>
    </row>
    <row r="10" spans="1:19" s="386" customFormat="1">
      <c r="A10" s="387"/>
      <c r="B10" s="388"/>
      <c r="C10" s="388"/>
      <c r="D10" s="388"/>
      <c r="E10" s="388"/>
      <c r="F10" s="388"/>
      <c r="G10" s="388"/>
      <c r="H10" s="388"/>
      <c r="I10" s="388"/>
      <c r="J10" s="388"/>
      <c r="K10" s="388"/>
      <c r="L10" s="387"/>
      <c r="M10" s="387"/>
      <c r="N10" s="387"/>
      <c r="Q10" s="379"/>
      <c r="R10" s="379"/>
      <c r="S10" s="379"/>
    </row>
    <row r="11" spans="1:19" s="386" customFormat="1">
      <c r="A11" s="389">
        <v>1</v>
      </c>
      <c r="B11" s="390" t="s">
        <v>688</v>
      </c>
      <c r="C11" s="389"/>
      <c r="D11" s="389"/>
      <c r="E11" s="389"/>
      <c r="F11" s="389"/>
      <c r="G11" s="389"/>
      <c r="H11" s="389"/>
      <c r="I11" s="389"/>
      <c r="J11" s="389"/>
      <c r="K11" s="389"/>
      <c r="L11" s="389"/>
      <c r="M11" s="389"/>
      <c r="N11" s="389"/>
      <c r="Q11" s="379"/>
      <c r="R11" s="379"/>
      <c r="S11" s="379"/>
    </row>
    <row r="12" spans="1:19" s="386" customFormat="1">
      <c r="A12" s="381"/>
      <c r="B12" s="391" t="s">
        <v>689</v>
      </c>
      <c r="C12" s="403">
        <v>0</v>
      </c>
      <c r="D12" s="403">
        <v>0</v>
      </c>
      <c r="E12" s="403">
        <v>0</v>
      </c>
      <c r="F12" s="403">
        <f t="shared" ref="F12:F26" si="0">C12+D12+E12</f>
        <v>0</v>
      </c>
      <c r="G12" s="403">
        <v>0</v>
      </c>
      <c r="H12" s="403">
        <v>0</v>
      </c>
      <c r="I12" s="403">
        <v>0</v>
      </c>
      <c r="J12" s="403">
        <v>0</v>
      </c>
      <c r="K12" s="403">
        <f t="shared" ref="K12:K26" si="1">G12+H12+I12+J12</f>
        <v>0</v>
      </c>
      <c r="L12" s="403">
        <f t="shared" ref="L12:L26" si="2">F12+K12</f>
        <v>0</v>
      </c>
      <c r="M12" s="403">
        <v>0</v>
      </c>
      <c r="N12" s="403">
        <f t="shared" ref="N12:N26" si="3">L12-M12</f>
        <v>0</v>
      </c>
      <c r="Q12" s="379"/>
      <c r="R12" s="379"/>
      <c r="S12" s="379"/>
    </row>
    <row r="13" spans="1:19" s="386" customFormat="1">
      <c r="A13" s="381"/>
      <c r="B13" s="391" t="s">
        <v>690</v>
      </c>
      <c r="C13" s="403">
        <v>0</v>
      </c>
      <c r="D13" s="403">
        <v>0</v>
      </c>
      <c r="E13" s="403">
        <v>0</v>
      </c>
      <c r="F13" s="403">
        <f t="shared" si="0"/>
        <v>0</v>
      </c>
      <c r="G13" s="403">
        <v>0</v>
      </c>
      <c r="H13" s="403">
        <v>0</v>
      </c>
      <c r="I13" s="403">
        <v>0</v>
      </c>
      <c r="J13" s="403">
        <v>0</v>
      </c>
      <c r="K13" s="403">
        <f t="shared" si="1"/>
        <v>0</v>
      </c>
      <c r="L13" s="403">
        <f t="shared" si="2"/>
        <v>0</v>
      </c>
      <c r="M13" s="403">
        <v>0</v>
      </c>
      <c r="N13" s="403">
        <f t="shared" si="3"/>
        <v>0</v>
      </c>
      <c r="Q13" s="379"/>
      <c r="R13" s="379"/>
      <c r="S13" s="379"/>
    </row>
    <row r="14" spans="1:19" s="386" customFormat="1">
      <c r="A14" s="381"/>
      <c r="B14" s="391" t="s">
        <v>691</v>
      </c>
      <c r="C14" s="403">
        <v>0</v>
      </c>
      <c r="D14" s="403">
        <v>0</v>
      </c>
      <c r="E14" s="403">
        <v>0</v>
      </c>
      <c r="F14" s="403">
        <f t="shared" si="0"/>
        <v>0</v>
      </c>
      <c r="G14" s="403">
        <v>0</v>
      </c>
      <c r="H14" s="403">
        <v>0</v>
      </c>
      <c r="I14" s="403">
        <v>0</v>
      </c>
      <c r="J14" s="403">
        <v>0</v>
      </c>
      <c r="K14" s="403">
        <f t="shared" si="1"/>
        <v>0</v>
      </c>
      <c r="L14" s="403">
        <f t="shared" si="2"/>
        <v>0</v>
      </c>
      <c r="M14" s="403">
        <v>0</v>
      </c>
      <c r="N14" s="403">
        <f t="shared" si="3"/>
        <v>0</v>
      </c>
      <c r="Q14" s="379"/>
      <c r="R14" s="379"/>
      <c r="S14" s="379"/>
    </row>
    <row r="15" spans="1:19" s="394" customFormat="1">
      <c r="A15" s="392"/>
      <c r="B15" s="393" t="s">
        <v>692</v>
      </c>
      <c r="C15" s="403">
        <v>0</v>
      </c>
      <c r="D15" s="403">
        <v>0</v>
      </c>
      <c r="E15" s="403">
        <v>0</v>
      </c>
      <c r="F15" s="403">
        <f t="shared" si="0"/>
        <v>0</v>
      </c>
      <c r="G15" s="403">
        <v>0</v>
      </c>
      <c r="H15" s="403">
        <v>0</v>
      </c>
      <c r="I15" s="403">
        <v>0</v>
      </c>
      <c r="J15" s="403">
        <v>0</v>
      </c>
      <c r="K15" s="403">
        <f t="shared" si="1"/>
        <v>0</v>
      </c>
      <c r="L15" s="403">
        <v>0</v>
      </c>
      <c r="M15" s="403">
        <v>0</v>
      </c>
      <c r="N15" s="403">
        <f t="shared" si="3"/>
        <v>0</v>
      </c>
      <c r="Q15" s="379"/>
      <c r="R15" s="379"/>
      <c r="S15" s="379"/>
    </row>
    <row r="16" spans="1:19" s="386" customFormat="1">
      <c r="A16" s="381"/>
      <c r="B16" s="391" t="s">
        <v>693</v>
      </c>
      <c r="C16" s="403">
        <v>0</v>
      </c>
      <c r="D16" s="403">
        <v>0</v>
      </c>
      <c r="E16" s="403">
        <v>0</v>
      </c>
      <c r="F16" s="403">
        <f t="shared" si="0"/>
        <v>0</v>
      </c>
      <c r="G16" s="403">
        <v>0</v>
      </c>
      <c r="H16" s="403">
        <v>0</v>
      </c>
      <c r="I16" s="403">
        <v>0</v>
      </c>
      <c r="J16" s="403">
        <v>0</v>
      </c>
      <c r="K16" s="403">
        <f t="shared" si="1"/>
        <v>0</v>
      </c>
      <c r="L16" s="403">
        <f t="shared" si="2"/>
        <v>0</v>
      </c>
      <c r="M16" s="403">
        <v>0</v>
      </c>
      <c r="N16" s="403">
        <f t="shared" si="3"/>
        <v>0</v>
      </c>
      <c r="Q16" s="379"/>
      <c r="R16" s="379"/>
      <c r="S16" s="379"/>
    </row>
    <row r="17" spans="1:19" s="386" customFormat="1">
      <c r="A17" s="381"/>
      <c r="B17" s="391" t="s">
        <v>694</v>
      </c>
      <c r="C17" s="403">
        <v>0</v>
      </c>
      <c r="D17" s="403">
        <v>0</v>
      </c>
      <c r="E17" s="403">
        <v>0</v>
      </c>
      <c r="F17" s="403">
        <f t="shared" si="0"/>
        <v>0</v>
      </c>
      <c r="G17" s="403">
        <v>0</v>
      </c>
      <c r="H17" s="403">
        <v>0</v>
      </c>
      <c r="I17" s="403">
        <v>0</v>
      </c>
      <c r="J17" s="403">
        <v>0</v>
      </c>
      <c r="K17" s="403">
        <f t="shared" si="1"/>
        <v>0</v>
      </c>
      <c r="L17" s="403">
        <f t="shared" si="2"/>
        <v>0</v>
      </c>
      <c r="M17" s="403">
        <v>0</v>
      </c>
      <c r="N17" s="403">
        <f t="shared" si="3"/>
        <v>0</v>
      </c>
      <c r="Q17" s="379"/>
      <c r="R17" s="379"/>
      <c r="S17" s="379"/>
    </row>
    <row r="18" spans="1:19" s="386" customFormat="1">
      <c r="A18" s="381"/>
      <c r="B18" s="391" t="s">
        <v>695</v>
      </c>
      <c r="C18" s="403">
        <v>0</v>
      </c>
      <c r="D18" s="403">
        <v>0</v>
      </c>
      <c r="E18" s="403">
        <v>0</v>
      </c>
      <c r="F18" s="403">
        <f t="shared" si="0"/>
        <v>0</v>
      </c>
      <c r="G18" s="403">
        <v>0</v>
      </c>
      <c r="H18" s="403">
        <v>0</v>
      </c>
      <c r="I18" s="403">
        <v>0</v>
      </c>
      <c r="J18" s="403">
        <v>0</v>
      </c>
      <c r="K18" s="403">
        <f t="shared" si="1"/>
        <v>0</v>
      </c>
      <c r="L18" s="403">
        <f t="shared" si="2"/>
        <v>0</v>
      </c>
      <c r="M18" s="403">
        <v>0</v>
      </c>
      <c r="N18" s="403">
        <f t="shared" si="3"/>
        <v>0</v>
      </c>
      <c r="Q18" s="379"/>
      <c r="R18" s="379"/>
      <c r="S18" s="379"/>
    </row>
    <row r="19" spans="1:19" s="386" customFormat="1">
      <c r="A19" s="381"/>
      <c r="B19" s="391" t="s">
        <v>696</v>
      </c>
      <c r="C19" s="403">
        <v>0</v>
      </c>
      <c r="D19" s="403">
        <v>0</v>
      </c>
      <c r="E19" s="403">
        <v>0</v>
      </c>
      <c r="F19" s="403">
        <f t="shared" si="0"/>
        <v>0</v>
      </c>
      <c r="G19" s="403">
        <v>0</v>
      </c>
      <c r="H19" s="403">
        <v>0</v>
      </c>
      <c r="I19" s="403">
        <v>0</v>
      </c>
      <c r="J19" s="403">
        <v>0</v>
      </c>
      <c r="K19" s="403">
        <f t="shared" si="1"/>
        <v>0</v>
      </c>
      <c r="L19" s="403">
        <f t="shared" si="2"/>
        <v>0</v>
      </c>
      <c r="M19" s="403">
        <v>0</v>
      </c>
      <c r="N19" s="403">
        <f t="shared" si="3"/>
        <v>0</v>
      </c>
      <c r="Q19" s="379"/>
      <c r="R19" s="379"/>
      <c r="S19" s="379"/>
    </row>
    <row r="20" spans="1:19" s="386" customFormat="1">
      <c r="A20" s="381"/>
      <c r="B20" s="391" t="s">
        <v>697</v>
      </c>
      <c r="C20" s="403">
        <v>0</v>
      </c>
      <c r="D20" s="403">
        <v>0</v>
      </c>
      <c r="E20" s="403">
        <v>0</v>
      </c>
      <c r="F20" s="403">
        <f t="shared" si="0"/>
        <v>0</v>
      </c>
      <c r="G20" s="403">
        <v>0</v>
      </c>
      <c r="H20" s="403">
        <v>0</v>
      </c>
      <c r="I20" s="403">
        <v>0</v>
      </c>
      <c r="J20" s="403">
        <v>0</v>
      </c>
      <c r="K20" s="403">
        <f t="shared" si="1"/>
        <v>0</v>
      </c>
      <c r="L20" s="403">
        <f t="shared" si="2"/>
        <v>0</v>
      </c>
      <c r="M20" s="403">
        <v>0</v>
      </c>
      <c r="N20" s="403">
        <f t="shared" si="3"/>
        <v>0</v>
      </c>
      <c r="Q20" s="379"/>
      <c r="R20" s="379"/>
      <c r="S20" s="379"/>
    </row>
    <row r="21" spans="1:19" s="386" customFormat="1">
      <c r="A21" s="381"/>
      <c r="B21" s="391" t="s">
        <v>698</v>
      </c>
      <c r="C21" s="403">
        <v>0</v>
      </c>
      <c r="D21" s="403">
        <v>0</v>
      </c>
      <c r="E21" s="403">
        <v>0</v>
      </c>
      <c r="F21" s="403">
        <f t="shared" si="0"/>
        <v>0</v>
      </c>
      <c r="G21" s="403">
        <v>0</v>
      </c>
      <c r="H21" s="403">
        <v>0</v>
      </c>
      <c r="I21" s="403">
        <v>0</v>
      </c>
      <c r="J21" s="403">
        <v>0</v>
      </c>
      <c r="K21" s="403">
        <f t="shared" si="1"/>
        <v>0</v>
      </c>
      <c r="L21" s="403">
        <f t="shared" si="2"/>
        <v>0</v>
      </c>
      <c r="M21" s="403">
        <v>0</v>
      </c>
      <c r="N21" s="403">
        <f t="shared" si="3"/>
        <v>0</v>
      </c>
      <c r="Q21" s="379"/>
      <c r="R21" s="379"/>
      <c r="S21" s="379"/>
    </row>
    <row r="22" spans="1:19" s="386" customFormat="1">
      <c r="A22" s="381"/>
      <c r="B22" s="391" t="s">
        <v>699</v>
      </c>
      <c r="C22" s="403">
        <v>0</v>
      </c>
      <c r="D22" s="403">
        <v>0</v>
      </c>
      <c r="E22" s="403">
        <v>0</v>
      </c>
      <c r="F22" s="403">
        <f t="shared" si="0"/>
        <v>0</v>
      </c>
      <c r="G22" s="403">
        <v>0</v>
      </c>
      <c r="H22" s="403">
        <v>0</v>
      </c>
      <c r="I22" s="403">
        <v>0</v>
      </c>
      <c r="J22" s="403">
        <v>0</v>
      </c>
      <c r="K22" s="403">
        <f t="shared" si="1"/>
        <v>0</v>
      </c>
      <c r="L22" s="403">
        <f t="shared" si="2"/>
        <v>0</v>
      </c>
      <c r="M22" s="403">
        <v>0</v>
      </c>
      <c r="N22" s="403">
        <f t="shared" si="3"/>
        <v>0</v>
      </c>
      <c r="Q22" s="379"/>
      <c r="R22" s="379"/>
      <c r="S22" s="379"/>
    </row>
    <row r="23" spans="1:19" s="386" customFormat="1">
      <c r="A23" s="381"/>
      <c r="B23" s="391" t="s">
        <v>700</v>
      </c>
      <c r="C23" s="403">
        <v>0</v>
      </c>
      <c r="D23" s="403">
        <v>0</v>
      </c>
      <c r="E23" s="403">
        <v>0</v>
      </c>
      <c r="F23" s="403">
        <f t="shared" si="0"/>
        <v>0</v>
      </c>
      <c r="G23" s="403">
        <v>0</v>
      </c>
      <c r="H23" s="403">
        <v>0</v>
      </c>
      <c r="I23" s="403">
        <v>0</v>
      </c>
      <c r="J23" s="403">
        <v>0</v>
      </c>
      <c r="K23" s="403">
        <f t="shared" si="1"/>
        <v>0</v>
      </c>
      <c r="L23" s="403">
        <f t="shared" si="2"/>
        <v>0</v>
      </c>
      <c r="M23" s="403">
        <v>0</v>
      </c>
      <c r="N23" s="403">
        <f t="shared" si="3"/>
        <v>0</v>
      </c>
      <c r="Q23" s="379"/>
      <c r="R23" s="379"/>
      <c r="S23" s="379"/>
    </row>
    <row r="24" spans="1:19" s="386" customFormat="1">
      <c r="A24" s="381"/>
      <c r="B24" s="391" t="s">
        <v>701</v>
      </c>
      <c r="C24" s="403">
        <v>0</v>
      </c>
      <c r="D24" s="403">
        <v>0</v>
      </c>
      <c r="E24" s="403">
        <v>0</v>
      </c>
      <c r="F24" s="403">
        <f t="shared" si="0"/>
        <v>0</v>
      </c>
      <c r="G24" s="403">
        <v>0</v>
      </c>
      <c r="H24" s="403">
        <v>0</v>
      </c>
      <c r="I24" s="403">
        <v>0</v>
      </c>
      <c r="J24" s="403">
        <v>0</v>
      </c>
      <c r="K24" s="403">
        <f t="shared" si="1"/>
        <v>0</v>
      </c>
      <c r="L24" s="403">
        <f t="shared" si="2"/>
        <v>0</v>
      </c>
      <c r="M24" s="403">
        <v>0</v>
      </c>
      <c r="N24" s="403">
        <f t="shared" si="3"/>
        <v>0</v>
      </c>
      <c r="Q24" s="379"/>
      <c r="R24" s="379"/>
      <c r="S24" s="379"/>
    </row>
    <row r="25" spans="1:19" s="386" customFormat="1">
      <c r="A25" s="381"/>
      <c r="B25" s="391" t="s">
        <v>702</v>
      </c>
      <c r="C25" s="403">
        <v>0</v>
      </c>
      <c r="D25" s="403">
        <v>0</v>
      </c>
      <c r="E25" s="403">
        <v>0</v>
      </c>
      <c r="F25" s="403">
        <f t="shared" si="0"/>
        <v>0</v>
      </c>
      <c r="G25" s="403">
        <v>0</v>
      </c>
      <c r="H25" s="403">
        <v>0</v>
      </c>
      <c r="I25" s="403">
        <v>0</v>
      </c>
      <c r="J25" s="403">
        <v>0</v>
      </c>
      <c r="K25" s="403">
        <f t="shared" si="1"/>
        <v>0</v>
      </c>
      <c r="L25" s="403">
        <f t="shared" si="2"/>
        <v>0</v>
      </c>
      <c r="M25" s="403">
        <v>0</v>
      </c>
      <c r="N25" s="403">
        <f t="shared" si="3"/>
        <v>0</v>
      </c>
      <c r="Q25" s="379"/>
      <c r="R25" s="379"/>
      <c r="S25" s="379"/>
    </row>
    <row r="26" spans="1:19" s="386" customFormat="1">
      <c r="A26" s="381"/>
      <c r="B26" s="391" t="s">
        <v>703</v>
      </c>
      <c r="C26" s="403">
        <v>0</v>
      </c>
      <c r="D26" s="403">
        <v>0</v>
      </c>
      <c r="E26" s="403">
        <v>0</v>
      </c>
      <c r="F26" s="403">
        <f t="shared" si="0"/>
        <v>0</v>
      </c>
      <c r="G26" s="403">
        <v>0</v>
      </c>
      <c r="H26" s="403">
        <v>0</v>
      </c>
      <c r="I26" s="403">
        <v>0</v>
      </c>
      <c r="J26" s="403">
        <v>0</v>
      </c>
      <c r="K26" s="403">
        <f t="shared" si="1"/>
        <v>0</v>
      </c>
      <c r="L26" s="403">
        <f t="shared" si="2"/>
        <v>0</v>
      </c>
      <c r="M26" s="403">
        <v>0</v>
      </c>
      <c r="N26" s="403">
        <f t="shared" si="3"/>
        <v>0</v>
      </c>
      <c r="Q26" s="379"/>
      <c r="R26" s="379"/>
      <c r="S26" s="379"/>
    </row>
    <row r="27" spans="1:19" s="386" customFormat="1">
      <c r="A27" s="381"/>
      <c r="B27" s="391" t="s">
        <v>704</v>
      </c>
      <c r="C27" s="403">
        <v>0</v>
      </c>
      <c r="D27" s="403">
        <v>0</v>
      </c>
      <c r="E27" s="403">
        <v>0</v>
      </c>
      <c r="F27" s="403">
        <f>C27+D27+E27</f>
        <v>0</v>
      </c>
      <c r="G27" s="403">
        <v>0</v>
      </c>
      <c r="H27" s="403">
        <v>0</v>
      </c>
      <c r="I27" s="403">
        <v>0</v>
      </c>
      <c r="J27" s="403">
        <v>0</v>
      </c>
      <c r="K27" s="403">
        <f>G27+H27+I27+J27</f>
        <v>0</v>
      </c>
      <c r="L27" s="403">
        <f>F27+K27</f>
        <v>0</v>
      </c>
      <c r="M27" s="403">
        <v>0</v>
      </c>
      <c r="N27" s="403">
        <f>L27-M27</f>
        <v>0</v>
      </c>
      <c r="Q27" s="379"/>
      <c r="R27" s="379"/>
      <c r="S27" s="379"/>
    </row>
    <row r="28" spans="1:19" s="386" customFormat="1">
      <c r="A28" s="389">
        <v>2</v>
      </c>
      <c r="B28" s="390" t="s">
        <v>724</v>
      </c>
      <c r="C28" s="389"/>
      <c r="D28" s="389"/>
      <c r="E28" s="389"/>
      <c r="F28" s="389"/>
      <c r="G28" s="389"/>
      <c r="H28" s="389"/>
      <c r="I28" s="389"/>
      <c r="J28" s="389"/>
      <c r="K28" s="389"/>
      <c r="L28" s="389"/>
      <c r="M28" s="389"/>
      <c r="N28" s="389"/>
      <c r="Q28" s="379"/>
      <c r="R28" s="379"/>
      <c r="S28" s="379"/>
    </row>
    <row r="29" spans="1:19" s="396" customFormat="1">
      <c r="A29" s="408"/>
      <c r="B29" s="408" t="s">
        <v>483</v>
      </c>
      <c r="C29" s="403">
        <f t="shared" ref="C29:N29" si="4">SUM(C12:C28)</f>
        <v>0</v>
      </c>
      <c r="D29" s="403">
        <f t="shared" si="4"/>
        <v>0</v>
      </c>
      <c r="E29" s="403">
        <f t="shared" si="4"/>
        <v>0</v>
      </c>
      <c r="F29" s="403">
        <f t="shared" si="4"/>
        <v>0</v>
      </c>
      <c r="G29" s="403">
        <f t="shared" si="4"/>
        <v>0</v>
      </c>
      <c r="H29" s="403">
        <f t="shared" si="4"/>
        <v>0</v>
      </c>
      <c r="I29" s="403">
        <f t="shared" si="4"/>
        <v>0</v>
      </c>
      <c r="J29" s="403">
        <f t="shared" si="4"/>
        <v>0</v>
      </c>
      <c r="K29" s="403">
        <f t="shared" si="4"/>
        <v>0</v>
      </c>
      <c r="L29" s="403">
        <f t="shared" si="4"/>
        <v>0</v>
      </c>
      <c r="M29" s="403">
        <f t="shared" si="4"/>
        <v>0</v>
      </c>
      <c r="N29" s="403">
        <f t="shared" si="4"/>
        <v>0</v>
      </c>
      <c r="Q29" s="379"/>
      <c r="R29" s="379"/>
      <c r="S29" s="379"/>
    </row>
    <row r="30" spans="1:19">
      <c r="C30" s="395"/>
      <c r="D30" s="395"/>
      <c r="E30" s="395"/>
      <c r="F30" s="395"/>
      <c r="G30" s="395"/>
      <c r="H30" s="395"/>
      <c r="I30" s="395"/>
      <c r="J30" s="395"/>
      <c r="K30" s="395"/>
      <c r="L30" s="395"/>
      <c r="M30" s="395"/>
      <c r="N30" s="395"/>
    </row>
    <row r="33" spans="12:13" ht="12.75">
      <c r="L33" s="578" t="s">
        <v>890</v>
      </c>
      <c r="M33" s="578"/>
    </row>
    <row r="34" spans="12:13" ht="12.75">
      <c r="L34" s="578" t="s">
        <v>498</v>
      </c>
      <c r="M34" s="578"/>
    </row>
    <row r="35" spans="12:13" ht="15.75">
      <c r="L35" s="9"/>
      <c r="M35" s="93"/>
    </row>
    <row r="36" spans="12:13" ht="12.75">
      <c r="L36" s="9"/>
      <c r="M36" s="63"/>
    </row>
    <row r="37" spans="12:13" ht="12.75">
      <c r="L37" s="756" t="s">
        <v>501</v>
      </c>
      <c r="M37" s="756"/>
    </row>
    <row r="38" spans="12:13" ht="12.75">
      <c r="L38" s="719" t="s">
        <v>492</v>
      </c>
      <c r="M38" s="719"/>
    </row>
    <row r="39" spans="12:13" ht="12.75">
      <c r="L39" s="607" t="s">
        <v>502</v>
      </c>
      <c r="M39" s="607"/>
    </row>
  </sheetData>
  <mergeCells count="17">
    <mergeCell ref="L7:L8"/>
    <mergeCell ref="A2:N2"/>
    <mergeCell ref="A1:N1"/>
    <mergeCell ref="A3:N3"/>
    <mergeCell ref="A4:N4"/>
    <mergeCell ref="A6:A8"/>
    <mergeCell ref="B6:B8"/>
    <mergeCell ref="C6:L6"/>
    <mergeCell ref="M6:M8"/>
    <mergeCell ref="N6:N8"/>
    <mergeCell ref="C7:F7"/>
    <mergeCell ref="G7:K7"/>
    <mergeCell ref="L33:M33"/>
    <mergeCell ref="L34:M34"/>
    <mergeCell ref="L37:M37"/>
    <mergeCell ref="L38:M38"/>
    <mergeCell ref="L39:M39"/>
  </mergeCells>
  <pageMargins left="0.7" right="0.7" top="0.75" bottom="0.75" header="0.3" footer="0.3"/>
  <pageSetup paperSize="9" scale="65" fitToHeight="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4"/>
  </sheetPr>
  <dimension ref="A1:D55"/>
  <sheetViews>
    <sheetView topLeftCell="A31" workbookViewId="0">
      <selection activeCell="H56" sqref="H56"/>
    </sheetView>
  </sheetViews>
  <sheetFormatPr defaultRowHeight="12.75"/>
  <cols>
    <col min="1" max="1" width="3" style="409" bestFit="1" customWidth="1"/>
    <col min="2" max="2" width="17.625" style="409" bestFit="1" customWidth="1"/>
    <col min="3" max="3" width="52.625" style="409" bestFit="1" customWidth="1"/>
    <col min="4" max="4" width="22.125" style="409" bestFit="1" customWidth="1"/>
    <col min="5" max="256" width="9" style="409"/>
    <col min="257" max="257" width="3" style="409" bestFit="1" customWidth="1"/>
    <col min="258" max="258" width="17.625" style="409" bestFit="1" customWidth="1"/>
    <col min="259" max="259" width="52.625" style="409" bestFit="1" customWidth="1"/>
    <col min="260" max="260" width="22.125" style="409" bestFit="1" customWidth="1"/>
    <col min="261" max="512" width="9" style="409"/>
    <col min="513" max="513" width="3" style="409" bestFit="1" customWidth="1"/>
    <col min="514" max="514" width="17.625" style="409" bestFit="1" customWidth="1"/>
    <col min="515" max="515" width="52.625" style="409" bestFit="1" customWidth="1"/>
    <col min="516" max="516" width="22.125" style="409" bestFit="1" customWidth="1"/>
    <col min="517" max="768" width="9" style="409"/>
    <col min="769" max="769" width="3" style="409" bestFit="1" customWidth="1"/>
    <col min="770" max="770" width="17.625" style="409" bestFit="1" customWidth="1"/>
    <col min="771" max="771" width="52.625" style="409" bestFit="1" customWidth="1"/>
    <col min="772" max="772" width="22.125" style="409" bestFit="1" customWidth="1"/>
    <col min="773" max="1024" width="9" style="409"/>
    <col min="1025" max="1025" width="3" style="409" bestFit="1" customWidth="1"/>
    <col min="1026" max="1026" width="17.625" style="409" bestFit="1" customWidth="1"/>
    <col min="1027" max="1027" width="52.625" style="409" bestFit="1" customWidth="1"/>
    <col min="1028" max="1028" width="22.125" style="409" bestFit="1" customWidth="1"/>
    <col min="1029" max="1280" width="9" style="409"/>
    <col min="1281" max="1281" width="3" style="409" bestFit="1" customWidth="1"/>
    <col min="1282" max="1282" width="17.625" style="409" bestFit="1" customWidth="1"/>
    <col min="1283" max="1283" width="52.625" style="409" bestFit="1" customWidth="1"/>
    <col min="1284" max="1284" width="22.125" style="409" bestFit="1" customWidth="1"/>
    <col min="1285" max="1536" width="9" style="409"/>
    <col min="1537" max="1537" width="3" style="409" bestFit="1" customWidth="1"/>
    <col min="1538" max="1538" width="17.625" style="409" bestFit="1" customWidth="1"/>
    <col min="1539" max="1539" width="52.625" style="409" bestFit="1" customWidth="1"/>
    <col min="1540" max="1540" width="22.125" style="409" bestFit="1" customWidth="1"/>
    <col min="1541" max="1792" width="9" style="409"/>
    <col min="1793" max="1793" width="3" style="409" bestFit="1" customWidth="1"/>
    <col min="1794" max="1794" width="17.625" style="409" bestFit="1" customWidth="1"/>
    <col min="1795" max="1795" width="52.625" style="409" bestFit="1" customWidth="1"/>
    <col min="1796" max="1796" width="22.125" style="409" bestFit="1" customWidth="1"/>
    <col min="1797" max="2048" width="9" style="409"/>
    <col min="2049" max="2049" width="3" style="409" bestFit="1" customWidth="1"/>
    <col min="2050" max="2050" width="17.625" style="409" bestFit="1" customWidth="1"/>
    <col min="2051" max="2051" width="52.625" style="409" bestFit="1" customWidth="1"/>
    <col min="2052" max="2052" width="22.125" style="409" bestFit="1" customWidth="1"/>
    <col min="2053" max="2304" width="9" style="409"/>
    <col min="2305" max="2305" width="3" style="409" bestFit="1" customWidth="1"/>
    <col min="2306" max="2306" width="17.625" style="409" bestFit="1" customWidth="1"/>
    <col min="2307" max="2307" width="52.625" style="409" bestFit="1" customWidth="1"/>
    <col min="2308" max="2308" width="22.125" style="409" bestFit="1" customWidth="1"/>
    <col min="2309" max="2560" width="9" style="409"/>
    <col min="2561" max="2561" width="3" style="409" bestFit="1" customWidth="1"/>
    <col min="2562" max="2562" width="17.625" style="409" bestFit="1" customWidth="1"/>
    <col min="2563" max="2563" width="52.625" style="409" bestFit="1" customWidth="1"/>
    <col min="2564" max="2564" width="22.125" style="409" bestFit="1" customWidth="1"/>
    <col min="2565" max="2816" width="9" style="409"/>
    <col min="2817" max="2817" width="3" style="409" bestFit="1" customWidth="1"/>
    <col min="2818" max="2818" width="17.625" style="409" bestFit="1" customWidth="1"/>
    <col min="2819" max="2819" width="52.625" style="409" bestFit="1" customWidth="1"/>
    <col min="2820" max="2820" width="22.125" style="409" bestFit="1" customWidth="1"/>
    <col min="2821" max="3072" width="9" style="409"/>
    <col min="3073" max="3073" width="3" style="409" bestFit="1" customWidth="1"/>
    <col min="3074" max="3074" width="17.625" style="409" bestFit="1" customWidth="1"/>
    <col min="3075" max="3075" width="52.625" style="409" bestFit="1" customWidth="1"/>
    <col min="3076" max="3076" width="22.125" style="409" bestFit="1" customWidth="1"/>
    <col min="3077" max="3328" width="9" style="409"/>
    <col min="3329" max="3329" width="3" style="409" bestFit="1" customWidth="1"/>
    <col min="3330" max="3330" width="17.625" style="409" bestFit="1" customWidth="1"/>
    <col min="3331" max="3331" width="52.625" style="409" bestFit="1" customWidth="1"/>
    <col min="3332" max="3332" width="22.125" style="409" bestFit="1" customWidth="1"/>
    <col min="3333" max="3584" width="9" style="409"/>
    <col min="3585" max="3585" width="3" style="409" bestFit="1" customWidth="1"/>
    <col min="3586" max="3586" width="17.625" style="409" bestFit="1" customWidth="1"/>
    <col min="3587" max="3587" width="52.625" style="409" bestFit="1" customWidth="1"/>
    <col min="3588" max="3588" width="22.125" style="409" bestFit="1" customWidth="1"/>
    <col min="3589" max="3840" width="9" style="409"/>
    <col min="3841" max="3841" width="3" style="409" bestFit="1" customWidth="1"/>
    <col min="3842" max="3842" width="17.625" style="409" bestFit="1" customWidth="1"/>
    <col min="3843" max="3843" width="52.625" style="409" bestFit="1" customWidth="1"/>
    <col min="3844" max="3844" width="22.125" style="409" bestFit="1" customWidth="1"/>
    <col min="3845" max="4096" width="9" style="409"/>
    <col min="4097" max="4097" width="3" style="409" bestFit="1" customWidth="1"/>
    <col min="4098" max="4098" width="17.625" style="409" bestFit="1" customWidth="1"/>
    <col min="4099" max="4099" width="52.625" style="409" bestFit="1" customWidth="1"/>
    <col min="4100" max="4100" width="22.125" style="409" bestFit="1" customWidth="1"/>
    <col min="4101" max="4352" width="9" style="409"/>
    <col min="4353" max="4353" width="3" style="409" bestFit="1" customWidth="1"/>
    <col min="4354" max="4354" width="17.625" style="409" bestFit="1" customWidth="1"/>
    <col min="4355" max="4355" width="52.625" style="409" bestFit="1" customWidth="1"/>
    <col min="4356" max="4356" width="22.125" style="409" bestFit="1" customWidth="1"/>
    <col min="4357" max="4608" width="9" style="409"/>
    <col min="4609" max="4609" width="3" style="409" bestFit="1" customWidth="1"/>
    <col min="4610" max="4610" width="17.625" style="409" bestFit="1" customWidth="1"/>
    <col min="4611" max="4611" width="52.625" style="409" bestFit="1" customWidth="1"/>
    <col min="4612" max="4612" width="22.125" style="409" bestFit="1" customWidth="1"/>
    <col min="4613" max="4864" width="9" style="409"/>
    <col min="4865" max="4865" width="3" style="409" bestFit="1" customWidth="1"/>
    <col min="4866" max="4866" width="17.625" style="409" bestFit="1" customWidth="1"/>
    <col min="4867" max="4867" width="52.625" style="409" bestFit="1" customWidth="1"/>
    <col min="4868" max="4868" width="22.125" style="409" bestFit="1" customWidth="1"/>
    <col min="4869" max="5120" width="9" style="409"/>
    <col min="5121" max="5121" width="3" style="409" bestFit="1" customWidth="1"/>
    <col min="5122" max="5122" width="17.625" style="409" bestFit="1" customWidth="1"/>
    <col min="5123" max="5123" width="52.625" style="409" bestFit="1" customWidth="1"/>
    <col min="5124" max="5124" width="22.125" style="409" bestFit="1" customWidth="1"/>
    <col min="5125" max="5376" width="9" style="409"/>
    <col min="5377" max="5377" width="3" style="409" bestFit="1" customWidth="1"/>
    <col min="5378" max="5378" width="17.625" style="409" bestFit="1" customWidth="1"/>
    <col min="5379" max="5379" width="52.625" style="409" bestFit="1" customWidth="1"/>
    <col min="5380" max="5380" width="22.125" style="409" bestFit="1" customWidth="1"/>
    <col min="5381" max="5632" width="9" style="409"/>
    <col min="5633" max="5633" width="3" style="409" bestFit="1" customWidth="1"/>
    <col min="5634" max="5634" width="17.625" style="409" bestFit="1" customWidth="1"/>
    <col min="5635" max="5635" width="52.625" style="409" bestFit="1" customWidth="1"/>
    <col min="5636" max="5636" width="22.125" style="409" bestFit="1" customWidth="1"/>
    <col min="5637" max="5888" width="9" style="409"/>
    <col min="5889" max="5889" width="3" style="409" bestFit="1" customWidth="1"/>
    <col min="5890" max="5890" width="17.625" style="409" bestFit="1" customWidth="1"/>
    <col min="5891" max="5891" width="52.625" style="409" bestFit="1" customWidth="1"/>
    <col min="5892" max="5892" width="22.125" style="409" bestFit="1" customWidth="1"/>
    <col min="5893" max="6144" width="9" style="409"/>
    <col min="6145" max="6145" width="3" style="409" bestFit="1" customWidth="1"/>
    <col min="6146" max="6146" width="17.625" style="409" bestFit="1" customWidth="1"/>
    <col min="6147" max="6147" width="52.625" style="409" bestFit="1" customWidth="1"/>
    <col min="6148" max="6148" width="22.125" style="409" bestFit="1" customWidth="1"/>
    <col min="6149" max="6400" width="9" style="409"/>
    <col min="6401" max="6401" width="3" style="409" bestFit="1" customWidth="1"/>
    <col min="6402" max="6402" width="17.625" style="409" bestFit="1" customWidth="1"/>
    <col min="6403" max="6403" width="52.625" style="409" bestFit="1" customWidth="1"/>
    <col min="6404" max="6404" width="22.125" style="409" bestFit="1" customWidth="1"/>
    <col min="6405" max="6656" width="9" style="409"/>
    <col min="6657" max="6657" width="3" style="409" bestFit="1" customWidth="1"/>
    <col min="6658" max="6658" width="17.625" style="409" bestFit="1" customWidth="1"/>
    <col min="6659" max="6659" width="52.625" style="409" bestFit="1" customWidth="1"/>
    <col min="6660" max="6660" width="22.125" style="409" bestFit="1" customWidth="1"/>
    <col min="6661" max="6912" width="9" style="409"/>
    <col min="6913" max="6913" width="3" style="409" bestFit="1" customWidth="1"/>
    <col min="6914" max="6914" width="17.625" style="409" bestFit="1" customWidth="1"/>
    <col min="6915" max="6915" width="52.625" style="409" bestFit="1" customWidth="1"/>
    <col min="6916" max="6916" width="22.125" style="409" bestFit="1" customWidth="1"/>
    <col min="6917" max="7168" width="9" style="409"/>
    <col min="7169" max="7169" width="3" style="409" bestFit="1" customWidth="1"/>
    <col min="7170" max="7170" width="17.625" style="409" bestFit="1" customWidth="1"/>
    <col min="7171" max="7171" width="52.625" style="409" bestFit="1" customWidth="1"/>
    <col min="7172" max="7172" width="22.125" style="409" bestFit="1" customWidth="1"/>
    <col min="7173" max="7424" width="9" style="409"/>
    <col min="7425" max="7425" width="3" style="409" bestFit="1" customWidth="1"/>
    <col min="7426" max="7426" width="17.625" style="409" bestFit="1" customWidth="1"/>
    <col min="7427" max="7427" width="52.625" style="409" bestFit="1" customWidth="1"/>
    <col min="7428" max="7428" width="22.125" style="409" bestFit="1" customWidth="1"/>
    <col min="7429" max="7680" width="9" style="409"/>
    <col min="7681" max="7681" width="3" style="409" bestFit="1" customWidth="1"/>
    <col min="7682" max="7682" width="17.625" style="409" bestFit="1" customWidth="1"/>
    <col min="7683" max="7683" width="52.625" style="409" bestFit="1" customWidth="1"/>
    <col min="7684" max="7684" width="22.125" style="409" bestFit="1" customWidth="1"/>
    <col min="7685" max="7936" width="9" style="409"/>
    <col min="7937" max="7937" width="3" style="409" bestFit="1" customWidth="1"/>
    <col min="7938" max="7938" width="17.625" style="409" bestFit="1" customWidth="1"/>
    <col min="7939" max="7939" width="52.625" style="409" bestFit="1" customWidth="1"/>
    <col min="7940" max="7940" width="22.125" style="409" bestFit="1" customWidth="1"/>
    <col min="7941" max="8192" width="9" style="409"/>
    <col min="8193" max="8193" width="3" style="409" bestFit="1" customWidth="1"/>
    <col min="8194" max="8194" width="17.625" style="409" bestFit="1" customWidth="1"/>
    <col min="8195" max="8195" width="52.625" style="409" bestFit="1" customWidth="1"/>
    <col min="8196" max="8196" width="22.125" style="409" bestFit="1" customWidth="1"/>
    <col min="8197" max="8448" width="9" style="409"/>
    <col min="8449" max="8449" width="3" style="409" bestFit="1" customWidth="1"/>
    <col min="8450" max="8450" width="17.625" style="409" bestFit="1" customWidth="1"/>
    <col min="8451" max="8451" width="52.625" style="409" bestFit="1" customWidth="1"/>
    <col min="8452" max="8452" width="22.125" style="409" bestFit="1" customWidth="1"/>
    <col min="8453" max="8704" width="9" style="409"/>
    <col min="8705" max="8705" width="3" style="409" bestFit="1" customWidth="1"/>
    <col min="8706" max="8706" width="17.625" style="409" bestFit="1" customWidth="1"/>
    <col min="8707" max="8707" width="52.625" style="409" bestFit="1" customWidth="1"/>
    <col min="8708" max="8708" width="22.125" style="409" bestFit="1" customWidth="1"/>
    <col min="8709" max="8960" width="9" style="409"/>
    <col min="8961" max="8961" width="3" style="409" bestFit="1" customWidth="1"/>
    <col min="8962" max="8962" width="17.625" style="409" bestFit="1" customWidth="1"/>
    <col min="8963" max="8963" width="52.625" style="409" bestFit="1" customWidth="1"/>
    <col min="8964" max="8964" width="22.125" style="409" bestFit="1" customWidth="1"/>
    <col min="8965" max="9216" width="9" style="409"/>
    <col min="9217" max="9217" width="3" style="409" bestFit="1" customWidth="1"/>
    <col min="9218" max="9218" width="17.625" style="409" bestFit="1" customWidth="1"/>
    <col min="9219" max="9219" width="52.625" style="409" bestFit="1" customWidth="1"/>
    <col min="9220" max="9220" width="22.125" style="409" bestFit="1" customWidth="1"/>
    <col min="9221" max="9472" width="9" style="409"/>
    <col min="9473" max="9473" width="3" style="409" bestFit="1" customWidth="1"/>
    <col min="9474" max="9474" width="17.625" style="409" bestFit="1" customWidth="1"/>
    <col min="9475" max="9475" width="52.625" style="409" bestFit="1" customWidth="1"/>
    <col min="9476" max="9476" width="22.125" style="409" bestFit="1" customWidth="1"/>
    <col min="9477" max="9728" width="9" style="409"/>
    <col min="9729" max="9729" width="3" style="409" bestFit="1" customWidth="1"/>
    <col min="9730" max="9730" width="17.625" style="409" bestFit="1" customWidth="1"/>
    <col min="9731" max="9731" width="52.625" style="409" bestFit="1" customWidth="1"/>
    <col min="9732" max="9732" width="22.125" style="409" bestFit="1" customWidth="1"/>
    <col min="9733" max="9984" width="9" style="409"/>
    <col min="9985" max="9985" width="3" style="409" bestFit="1" customWidth="1"/>
    <col min="9986" max="9986" width="17.625" style="409" bestFit="1" customWidth="1"/>
    <col min="9987" max="9987" width="52.625" style="409" bestFit="1" customWidth="1"/>
    <col min="9988" max="9988" width="22.125" style="409" bestFit="1" customWidth="1"/>
    <col min="9989" max="10240" width="9" style="409"/>
    <col min="10241" max="10241" width="3" style="409" bestFit="1" customWidth="1"/>
    <col min="10242" max="10242" width="17.625" style="409" bestFit="1" customWidth="1"/>
    <col min="10243" max="10243" width="52.625" style="409" bestFit="1" customWidth="1"/>
    <col min="10244" max="10244" width="22.125" style="409" bestFit="1" customWidth="1"/>
    <col min="10245" max="10496" width="9" style="409"/>
    <col min="10497" max="10497" width="3" style="409" bestFit="1" customWidth="1"/>
    <col min="10498" max="10498" width="17.625" style="409" bestFit="1" customWidth="1"/>
    <col min="10499" max="10499" width="52.625" style="409" bestFit="1" customWidth="1"/>
    <col min="10500" max="10500" width="22.125" style="409" bestFit="1" customWidth="1"/>
    <col min="10501" max="10752" width="9" style="409"/>
    <col min="10753" max="10753" width="3" style="409" bestFit="1" customWidth="1"/>
    <col min="10754" max="10754" width="17.625" style="409" bestFit="1" customWidth="1"/>
    <col min="10755" max="10755" width="52.625" style="409" bestFit="1" customWidth="1"/>
    <col min="10756" max="10756" width="22.125" style="409" bestFit="1" customWidth="1"/>
    <col min="10757" max="11008" width="9" style="409"/>
    <col min="11009" max="11009" width="3" style="409" bestFit="1" customWidth="1"/>
    <col min="11010" max="11010" width="17.625" style="409" bestFit="1" customWidth="1"/>
    <col min="11011" max="11011" width="52.625" style="409" bestFit="1" customWidth="1"/>
    <col min="11012" max="11012" width="22.125" style="409" bestFit="1" customWidth="1"/>
    <col min="11013" max="11264" width="9" style="409"/>
    <col min="11265" max="11265" width="3" style="409" bestFit="1" customWidth="1"/>
    <col min="11266" max="11266" width="17.625" style="409" bestFit="1" customWidth="1"/>
    <col min="11267" max="11267" width="52.625" style="409" bestFit="1" customWidth="1"/>
    <col min="11268" max="11268" width="22.125" style="409" bestFit="1" customWidth="1"/>
    <col min="11269" max="11520" width="9" style="409"/>
    <col min="11521" max="11521" width="3" style="409" bestFit="1" customWidth="1"/>
    <col min="11522" max="11522" width="17.625" style="409" bestFit="1" customWidth="1"/>
    <col min="11523" max="11523" width="52.625" style="409" bestFit="1" customWidth="1"/>
    <col min="11524" max="11524" width="22.125" style="409" bestFit="1" customWidth="1"/>
    <col min="11525" max="11776" width="9" style="409"/>
    <col min="11777" max="11777" width="3" style="409" bestFit="1" customWidth="1"/>
    <col min="11778" max="11778" width="17.625" style="409" bestFit="1" customWidth="1"/>
    <col min="11779" max="11779" width="52.625" style="409" bestFit="1" customWidth="1"/>
    <col min="11780" max="11780" width="22.125" style="409" bestFit="1" customWidth="1"/>
    <col min="11781" max="12032" width="9" style="409"/>
    <col min="12033" max="12033" width="3" style="409" bestFit="1" customWidth="1"/>
    <col min="12034" max="12034" width="17.625" style="409" bestFit="1" customWidth="1"/>
    <col min="12035" max="12035" width="52.625" style="409" bestFit="1" customWidth="1"/>
    <col min="12036" max="12036" width="22.125" style="409" bestFit="1" customWidth="1"/>
    <col min="12037" max="12288" width="9" style="409"/>
    <col min="12289" max="12289" width="3" style="409" bestFit="1" customWidth="1"/>
    <col min="12290" max="12290" width="17.625" style="409" bestFit="1" customWidth="1"/>
    <col min="12291" max="12291" width="52.625" style="409" bestFit="1" customWidth="1"/>
    <col min="12292" max="12292" width="22.125" style="409" bestFit="1" customWidth="1"/>
    <col min="12293" max="12544" width="9" style="409"/>
    <col min="12545" max="12545" width="3" style="409" bestFit="1" customWidth="1"/>
    <col min="12546" max="12546" width="17.625" style="409" bestFit="1" customWidth="1"/>
    <col min="12547" max="12547" width="52.625" style="409" bestFit="1" customWidth="1"/>
    <col min="12548" max="12548" width="22.125" style="409" bestFit="1" customWidth="1"/>
    <col min="12549" max="12800" width="9" style="409"/>
    <col min="12801" max="12801" width="3" style="409" bestFit="1" customWidth="1"/>
    <col min="12802" max="12802" width="17.625" style="409" bestFit="1" customWidth="1"/>
    <col min="12803" max="12803" width="52.625" style="409" bestFit="1" customWidth="1"/>
    <col min="12804" max="12804" width="22.125" style="409" bestFit="1" customWidth="1"/>
    <col min="12805" max="13056" width="9" style="409"/>
    <col min="13057" max="13057" width="3" style="409" bestFit="1" customWidth="1"/>
    <col min="13058" max="13058" width="17.625" style="409" bestFit="1" customWidth="1"/>
    <col min="13059" max="13059" width="52.625" style="409" bestFit="1" customWidth="1"/>
    <col min="13060" max="13060" width="22.125" style="409" bestFit="1" customWidth="1"/>
    <col min="13061" max="13312" width="9" style="409"/>
    <col min="13313" max="13313" width="3" style="409" bestFit="1" customWidth="1"/>
    <col min="13314" max="13314" width="17.625" style="409" bestFit="1" customWidth="1"/>
    <col min="13315" max="13315" width="52.625" style="409" bestFit="1" customWidth="1"/>
    <col min="13316" max="13316" width="22.125" style="409" bestFit="1" customWidth="1"/>
    <col min="13317" max="13568" width="9" style="409"/>
    <col min="13569" max="13569" width="3" style="409" bestFit="1" customWidth="1"/>
    <col min="13570" max="13570" width="17.625" style="409" bestFit="1" customWidth="1"/>
    <col min="13571" max="13571" width="52.625" style="409" bestFit="1" customWidth="1"/>
    <col min="13572" max="13572" width="22.125" style="409" bestFit="1" customWidth="1"/>
    <col min="13573" max="13824" width="9" style="409"/>
    <col min="13825" max="13825" width="3" style="409" bestFit="1" customWidth="1"/>
    <col min="13826" max="13826" width="17.625" style="409" bestFit="1" customWidth="1"/>
    <col min="13827" max="13827" width="52.625" style="409" bestFit="1" customWidth="1"/>
    <col min="13828" max="13828" width="22.125" style="409" bestFit="1" customWidth="1"/>
    <col min="13829" max="14080" width="9" style="409"/>
    <col min="14081" max="14081" width="3" style="409" bestFit="1" customWidth="1"/>
    <col min="14082" max="14082" width="17.625" style="409" bestFit="1" customWidth="1"/>
    <col min="14083" max="14083" width="52.625" style="409" bestFit="1" customWidth="1"/>
    <col min="14084" max="14084" width="22.125" style="409" bestFit="1" customWidth="1"/>
    <col min="14085" max="14336" width="9" style="409"/>
    <col min="14337" max="14337" width="3" style="409" bestFit="1" customWidth="1"/>
    <col min="14338" max="14338" width="17.625" style="409" bestFit="1" customWidth="1"/>
    <col min="14339" max="14339" width="52.625" style="409" bestFit="1" customWidth="1"/>
    <col min="14340" max="14340" width="22.125" style="409" bestFit="1" customWidth="1"/>
    <col min="14341" max="14592" width="9" style="409"/>
    <col min="14593" max="14593" width="3" style="409" bestFit="1" customWidth="1"/>
    <col min="14594" max="14594" width="17.625" style="409" bestFit="1" customWidth="1"/>
    <col min="14595" max="14595" width="52.625" style="409" bestFit="1" customWidth="1"/>
    <col min="14596" max="14596" width="22.125" style="409" bestFit="1" customWidth="1"/>
    <col min="14597" max="14848" width="9" style="409"/>
    <col min="14849" max="14849" width="3" style="409" bestFit="1" customWidth="1"/>
    <col min="14850" max="14850" width="17.625" style="409" bestFit="1" customWidth="1"/>
    <col min="14851" max="14851" width="52.625" style="409" bestFit="1" customWidth="1"/>
    <col min="14852" max="14852" width="22.125" style="409" bestFit="1" customWidth="1"/>
    <col min="14853" max="15104" width="9" style="409"/>
    <col min="15105" max="15105" width="3" style="409" bestFit="1" customWidth="1"/>
    <col min="15106" max="15106" width="17.625" style="409" bestFit="1" customWidth="1"/>
    <col min="15107" max="15107" width="52.625" style="409" bestFit="1" customWidth="1"/>
    <col min="15108" max="15108" width="22.125" style="409" bestFit="1" customWidth="1"/>
    <col min="15109" max="15360" width="9" style="409"/>
    <col min="15361" max="15361" width="3" style="409" bestFit="1" customWidth="1"/>
    <col min="15362" max="15362" width="17.625" style="409" bestFit="1" customWidth="1"/>
    <col min="15363" max="15363" width="52.625" style="409" bestFit="1" customWidth="1"/>
    <col min="15364" max="15364" width="22.125" style="409" bestFit="1" customWidth="1"/>
    <col min="15365" max="15616" width="9" style="409"/>
    <col min="15617" max="15617" width="3" style="409" bestFit="1" customWidth="1"/>
    <col min="15618" max="15618" width="17.625" style="409" bestFit="1" customWidth="1"/>
    <col min="15619" max="15619" width="52.625" style="409" bestFit="1" customWidth="1"/>
    <col min="15620" max="15620" width="22.125" style="409" bestFit="1" customWidth="1"/>
    <col min="15621" max="15872" width="9" style="409"/>
    <col min="15873" max="15873" width="3" style="409" bestFit="1" customWidth="1"/>
    <col min="15874" max="15874" width="17.625" style="409" bestFit="1" customWidth="1"/>
    <col min="15875" max="15875" width="52.625" style="409" bestFit="1" customWidth="1"/>
    <col min="15876" max="15876" width="22.125" style="409" bestFit="1" customWidth="1"/>
    <col min="15877" max="16128" width="9" style="409"/>
    <col min="16129" max="16129" width="3" style="409" bestFit="1" customWidth="1"/>
    <col min="16130" max="16130" width="17.625" style="409" bestFit="1" customWidth="1"/>
    <col min="16131" max="16131" width="52.625" style="409" bestFit="1" customWidth="1"/>
    <col min="16132" max="16132" width="22.125" style="409" bestFit="1" customWidth="1"/>
    <col min="16133" max="16384" width="9" style="409"/>
  </cols>
  <sheetData>
    <row r="1" spans="1:4">
      <c r="A1" s="775" t="s">
        <v>725</v>
      </c>
      <c r="B1" s="775"/>
      <c r="C1" s="775"/>
      <c r="D1" s="775"/>
    </row>
    <row r="3" spans="1:4">
      <c r="A3" s="776" t="s">
        <v>0</v>
      </c>
      <c r="B3" s="776" t="s">
        <v>726</v>
      </c>
      <c r="C3" s="776" t="s">
        <v>306</v>
      </c>
      <c r="D3" s="776" t="s">
        <v>727</v>
      </c>
    </row>
    <row r="4" spans="1:4">
      <c r="A4" s="776"/>
      <c r="B4" s="776"/>
      <c r="C4" s="776"/>
      <c r="D4" s="776"/>
    </row>
    <row r="5" spans="1:4">
      <c r="A5" s="410">
        <v>1</v>
      </c>
      <c r="B5" s="769" t="s">
        <v>728</v>
      </c>
      <c r="C5" s="411" t="s">
        <v>729</v>
      </c>
      <c r="D5" s="411" t="s">
        <v>730</v>
      </c>
    </row>
    <row r="6" spans="1:4">
      <c r="A6" s="410">
        <v>2</v>
      </c>
      <c r="B6" s="770"/>
      <c r="C6" s="411" t="s">
        <v>731</v>
      </c>
      <c r="D6" s="411" t="s">
        <v>732</v>
      </c>
    </row>
    <row r="7" spans="1:4">
      <c r="A7" s="410">
        <v>3</v>
      </c>
      <c r="B7" s="770"/>
      <c r="C7" s="411" t="s">
        <v>733</v>
      </c>
      <c r="D7" s="411" t="s">
        <v>734</v>
      </c>
    </row>
    <row r="8" spans="1:4">
      <c r="A8" s="410">
        <v>4</v>
      </c>
      <c r="B8" s="770"/>
      <c r="C8" s="411" t="s">
        <v>735</v>
      </c>
      <c r="D8" s="411" t="s">
        <v>736</v>
      </c>
    </row>
    <row r="9" spans="1:4">
      <c r="A9" s="410">
        <v>5</v>
      </c>
      <c r="B9" s="770"/>
      <c r="C9" s="411" t="s">
        <v>737</v>
      </c>
      <c r="D9" s="411" t="s">
        <v>738</v>
      </c>
    </row>
    <row r="10" spans="1:4">
      <c r="A10" s="410">
        <v>6</v>
      </c>
      <c r="B10" s="770"/>
      <c r="C10" s="411" t="s">
        <v>739</v>
      </c>
      <c r="D10" s="411" t="s">
        <v>740</v>
      </c>
    </row>
    <row r="11" spans="1:4">
      <c r="A11" s="410">
        <v>7</v>
      </c>
      <c r="B11" s="770"/>
      <c r="C11" s="411" t="s">
        <v>741</v>
      </c>
      <c r="D11" s="411" t="s">
        <v>742</v>
      </c>
    </row>
    <row r="12" spans="1:4">
      <c r="A12" s="410">
        <v>8</v>
      </c>
      <c r="B12" s="770"/>
      <c r="C12" s="411" t="s">
        <v>743</v>
      </c>
      <c r="D12" s="411"/>
    </row>
    <row r="13" spans="1:4">
      <c r="A13" s="410">
        <v>9</v>
      </c>
      <c r="B13" s="770"/>
      <c r="C13" s="411" t="s">
        <v>744</v>
      </c>
      <c r="D13" s="411"/>
    </row>
    <row r="14" spans="1:4">
      <c r="A14" s="410">
        <v>10</v>
      </c>
      <c r="B14" s="770"/>
      <c r="C14" s="411" t="s">
        <v>745</v>
      </c>
      <c r="D14" s="411"/>
    </row>
    <row r="15" spans="1:4">
      <c r="A15" s="410">
        <v>11</v>
      </c>
      <c r="B15" s="771"/>
      <c r="C15" s="411" t="s">
        <v>746</v>
      </c>
      <c r="D15" s="411"/>
    </row>
    <row r="16" spans="1:4">
      <c r="A16" s="410">
        <v>12</v>
      </c>
      <c r="B16" s="766" t="s">
        <v>747</v>
      </c>
      <c r="C16" s="412" t="s">
        <v>748</v>
      </c>
      <c r="D16" s="412" t="s">
        <v>749</v>
      </c>
    </row>
    <row r="17" spans="1:4">
      <c r="A17" s="410">
        <v>13</v>
      </c>
      <c r="B17" s="767"/>
      <c r="C17" s="412" t="s">
        <v>750</v>
      </c>
      <c r="D17" s="412" t="s">
        <v>751</v>
      </c>
    </row>
    <row r="18" spans="1:4">
      <c r="A18" s="410">
        <v>14</v>
      </c>
      <c r="B18" s="767"/>
      <c r="C18" s="412" t="s">
        <v>752</v>
      </c>
      <c r="D18" s="412" t="s">
        <v>753</v>
      </c>
    </row>
    <row r="19" spans="1:4">
      <c r="A19" s="410">
        <v>15</v>
      </c>
      <c r="B19" s="767"/>
      <c r="C19" s="412" t="s">
        <v>754</v>
      </c>
      <c r="D19" s="412" t="s">
        <v>755</v>
      </c>
    </row>
    <row r="20" spans="1:4">
      <c r="A20" s="410">
        <v>16</v>
      </c>
      <c r="B20" s="767"/>
      <c r="C20" s="412" t="s">
        <v>756</v>
      </c>
      <c r="D20" s="412" t="s">
        <v>757</v>
      </c>
    </row>
    <row r="21" spans="1:4">
      <c r="A21" s="410">
        <v>17</v>
      </c>
      <c r="B21" s="767"/>
      <c r="C21" s="412" t="s">
        <v>758</v>
      </c>
      <c r="D21" s="412" t="s">
        <v>759</v>
      </c>
    </row>
    <row r="22" spans="1:4">
      <c r="A22" s="410">
        <v>18</v>
      </c>
      <c r="B22" s="767"/>
      <c r="C22" s="412" t="s">
        <v>760</v>
      </c>
      <c r="D22" s="412" t="s">
        <v>761</v>
      </c>
    </row>
    <row r="23" spans="1:4">
      <c r="A23" s="410">
        <v>19</v>
      </c>
      <c r="B23" s="768"/>
      <c r="C23" s="412" t="s">
        <v>762</v>
      </c>
      <c r="D23" s="412"/>
    </row>
    <row r="24" spans="1:4">
      <c r="A24" s="410">
        <v>20</v>
      </c>
      <c r="B24" s="769" t="s">
        <v>763</v>
      </c>
      <c r="C24" s="411" t="s">
        <v>764</v>
      </c>
      <c r="D24" s="411" t="s">
        <v>765</v>
      </c>
    </row>
    <row r="25" spans="1:4">
      <c r="A25" s="410">
        <v>21</v>
      </c>
      <c r="B25" s="770"/>
      <c r="C25" s="411" t="s">
        <v>766</v>
      </c>
      <c r="D25" s="411" t="s">
        <v>767</v>
      </c>
    </row>
    <row r="26" spans="1:4">
      <c r="A26" s="410">
        <v>22</v>
      </c>
      <c r="B26" s="770"/>
      <c r="C26" s="411" t="s">
        <v>768</v>
      </c>
      <c r="D26" s="411" t="s">
        <v>769</v>
      </c>
    </row>
    <row r="27" spans="1:4">
      <c r="A27" s="410">
        <v>23</v>
      </c>
      <c r="B27" s="770"/>
      <c r="C27" s="411" t="s">
        <v>770</v>
      </c>
      <c r="D27" s="411" t="s">
        <v>771</v>
      </c>
    </row>
    <row r="28" spans="1:4">
      <c r="A28" s="410">
        <v>24</v>
      </c>
      <c r="B28" s="770"/>
      <c r="C28" s="411" t="s">
        <v>772</v>
      </c>
      <c r="D28" s="411" t="s">
        <v>773</v>
      </c>
    </row>
    <row r="29" spans="1:4">
      <c r="A29" s="410">
        <v>25</v>
      </c>
      <c r="B29" s="770"/>
      <c r="C29" s="411" t="s">
        <v>774</v>
      </c>
      <c r="D29" s="411" t="s">
        <v>775</v>
      </c>
    </row>
    <row r="30" spans="1:4">
      <c r="A30" s="410">
        <v>26</v>
      </c>
      <c r="B30" s="770"/>
      <c r="C30" s="411" t="s">
        <v>776</v>
      </c>
      <c r="D30" s="411" t="s">
        <v>777</v>
      </c>
    </row>
    <row r="31" spans="1:4">
      <c r="A31" s="410">
        <v>27</v>
      </c>
      <c r="B31" s="770"/>
      <c r="C31" s="411" t="s">
        <v>778</v>
      </c>
      <c r="D31" s="411"/>
    </row>
    <row r="32" spans="1:4">
      <c r="A32" s="410">
        <v>28</v>
      </c>
      <c r="B32" s="771"/>
      <c r="C32" s="411" t="s">
        <v>779</v>
      </c>
      <c r="D32" s="411"/>
    </row>
    <row r="33" spans="1:4">
      <c r="A33" s="410">
        <v>29</v>
      </c>
      <c r="B33" s="766" t="s">
        <v>780</v>
      </c>
      <c r="C33" s="412" t="s">
        <v>781</v>
      </c>
      <c r="D33" s="412" t="s">
        <v>782</v>
      </c>
    </row>
    <row r="34" spans="1:4">
      <c r="A34" s="410">
        <v>30</v>
      </c>
      <c r="B34" s="767"/>
      <c r="C34" s="412" t="s">
        <v>783</v>
      </c>
      <c r="D34" s="412" t="s">
        <v>784</v>
      </c>
    </row>
    <row r="35" spans="1:4">
      <c r="A35" s="410">
        <v>31</v>
      </c>
      <c r="B35" s="767"/>
      <c r="C35" s="412" t="s">
        <v>785</v>
      </c>
      <c r="D35" s="412" t="s">
        <v>786</v>
      </c>
    </row>
    <row r="36" spans="1:4">
      <c r="A36" s="410">
        <v>32</v>
      </c>
      <c r="B36" s="767"/>
      <c r="C36" s="412" t="s">
        <v>787</v>
      </c>
      <c r="D36" s="412" t="s">
        <v>788</v>
      </c>
    </row>
    <row r="37" spans="1:4">
      <c r="A37" s="410">
        <v>33</v>
      </c>
      <c r="B37" s="767"/>
      <c r="C37" s="412" t="s">
        <v>789</v>
      </c>
      <c r="D37" s="412" t="s">
        <v>790</v>
      </c>
    </row>
    <row r="38" spans="1:4">
      <c r="A38" s="410">
        <v>34</v>
      </c>
      <c r="B38" s="767"/>
      <c r="C38" s="412" t="s">
        <v>791</v>
      </c>
      <c r="D38" s="412" t="s">
        <v>792</v>
      </c>
    </row>
    <row r="39" spans="1:4">
      <c r="A39" s="410">
        <v>35</v>
      </c>
      <c r="B39" s="767"/>
      <c r="C39" s="412" t="s">
        <v>793</v>
      </c>
      <c r="D39" s="412" t="s">
        <v>794</v>
      </c>
    </row>
    <row r="40" spans="1:4">
      <c r="A40" s="410">
        <v>36</v>
      </c>
      <c r="B40" s="767"/>
      <c r="C40" s="412" t="s">
        <v>795</v>
      </c>
      <c r="D40" s="412"/>
    </row>
    <row r="41" spans="1:4">
      <c r="A41" s="410">
        <v>37</v>
      </c>
      <c r="B41" s="767"/>
      <c r="C41" s="412" t="s">
        <v>796</v>
      </c>
      <c r="D41" s="412"/>
    </row>
    <row r="42" spans="1:4">
      <c r="A42" s="410">
        <v>38</v>
      </c>
      <c r="B42" s="768"/>
      <c r="C42" s="412" t="s">
        <v>797</v>
      </c>
      <c r="D42" s="412"/>
    </row>
    <row r="43" spans="1:4">
      <c r="A43" s="410">
        <v>39</v>
      </c>
      <c r="B43" s="772" t="s">
        <v>837</v>
      </c>
      <c r="C43" s="411" t="s">
        <v>798</v>
      </c>
      <c r="D43" s="411" t="s">
        <v>799</v>
      </c>
    </row>
    <row r="44" spans="1:4">
      <c r="A44" s="410">
        <v>40</v>
      </c>
      <c r="B44" s="773"/>
      <c r="C44" s="411" t="s">
        <v>800</v>
      </c>
      <c r="D44" s="411" t="s">
        <v>801</v>
      </c>
    </row>
    <row r="45" spans="1:4">
      <c r="A45" s="410">
        <v>41</v>
      </c>
      <c r="B45" s="773"/>
      <c r="C45" s="411" t="s">
        <v>802</v>
      </c>
      <c r="D45" s="411" t="s">
        <v>803</v>
      </c>
    </row>
    <row r="46" spans="1:4">
      <c r="A46" s="410">
        <v>42</v>
      </c>
      <c r="B46" s="773"/>
      <c r="C46" s="411" t="s">
        <v>804</v>
      </c>
      <c r="D46" s="411" t="s">
        <v>805</v>
      </c>
    </row>
    <row r="47" spans="1:4">
      <c r="A47" s="410">
        <v>43</v>
      </c>
      <c r="B47" s="773"/>
      <c r="C47" s="411" t="s">
        <v>806</v>
      </c>
      <c r="D47" s="411" t="s">
        <v>807</v>
      </c>
    </row>
    <row r="48" spans="1:4">
      <c r="A48" s="410">
        <v>44</v>
      </c>
      <c r="B48" s="773"/>
      <c r="C48" s="411" t="s">
        <v>808</v>
      </c>
      <c r="D48" s="411" t="s">
        <v>809</v>
      </c>
    </row>
    <row r="49" spans="1:4">
      <c r="A49" s="410">
        <v>45</v>
      </c>
      <c r="B49" s="773"/>
      <c r="C49" s="411" t="s">
        <v>810</v>
      </c>
      <c r="D49" s="411" t="s">
        <v>811</v>
      </c>
    </row>
    <row r="50" spans="1:4">
      <c r="A50" s="410">
        <v>46</v>
      </c>
      <c r="B50" s="773"/>
      <c r="C50" s="411" t="s">
        <v>812</v>
      </c>
      <c r="D50" s="411"/>
    </row>
    <row r="51" spans="1:4">
      <c r="A51" s="410">
        <v>47</v>
      </c>
      <c r="B51" s="773"/>
      <c r="C51" s="411" t="s">
        <v>813</v>
      </c>
      <c r="D51" s="411"/>
    </row>
    <row r="52" spans="1:4">
      <c r="A52" s="410">
        <v>48</v>
      </c>
      <c r="B52" s="773"/>
      <c r="C52" s="411" t="s">
        <v>814</v>
      </c>
      <c r="D52" s="411"/>
    </row>
    <row r="53" spans="1:4">
      <c r="A53" s="410">
        <v>49</v>
      </c>
      <c r="B53" s="773"/>
      <c r="C53" s="411" t="s">
        <v>815</v>
      </c>
      <c r="D53" s="411"/>
    </row>
    <row r="54" spans="1:4">
      <c r="A54" s="410">
        <v>50</v>
      </c>
      <c r="B54" s="773"/>
      <c r="C54" s="411" t="s">
        <v>816</v>
      </c>
      <c r="D54" s="411"/>
    </row>
    <row r="55" spans="1:4">
      <c r="A55" s="410">
        <v>51</v>
      </c>
      <c r="B55" s="774"/>
      <c r="C55" s="411" t="s">
        <v>817</v>
      </c>
      <c r="D55" s="411"/>
    </row>
  </sheetData>
  <mergeCells count="10">
    <mergeCell ref="B16:B23"/>
    <mergeCell ref="B24:B32"/>
    <mergeCell ref="B33:B42"/>
    <mergeCell ref="B43:B55"/>
    <mergeCell ref="A1:D1"/>
    <mergeCell ref="A3:A4"/>
    <mergeCell ref="B3:B4"/>
    <mergeCell ref="C3:C4"/>
    <mergeCell ref="D3:D4"/>
    <mergeCell ref="B5:B15"/>
  </mergeCells>
  <pageMargins left="0.7" right="0.7" top="0.75" bottom="0.75" header="0.3" footer="0.3"/>
  <pageSetup paperSize="9" scale="80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N50"/>
  <sheetViews>
    <sheetView topLeftCell="J1" workbookViewId="0">
      <selection activeCell="Q39" sqref="Q39"/>
    </sheetView>
  </sheetViews>
  <sheetFormatPr defaultRowHeight="12.75"/>
  <cols>
    <col min="1" max="1" width="4.625" customWidth="1"/>
    <col min="2" max="2" width="11.75" customWidth="1"/>
    <col min="3" max="3" width="16.75" customWidth="1"/>
    <col min="4" max="4" width="13.25" bestFit="1" customWidth="1"/>
    <col min="5" max="5" width="9.625" customWidth="1"/>
    <col min="6" max="6" width="8.375" customWidth="1"/>
    <col min="7" max="7" width="14.25" customWidth="1"/>
    <col min="8" max="8" width="12.75" customWidth="1"/>
    <col min="9" max="9" width="15.375" customWidth="1"/>
    <col min="10" max="10" width="16.75" customWidth="1"/>
    <col min="11" max="11" width="13.75" customWidth="1"/>
    <col min="12" max="12" width="16.625" customWidth="1"/>
    <col min="13" max="13" width="4.875" customWidth="1"/>
    <col min="14" max="14" width="25.625" bestFit="1" customWidth="1"/>
  </cols>
  <sheetData>
    <row r="1" spans="1:14">
      <c r="N1" t="s">
        <v>228</v>
      </c>
    </row>
    <row r="2" spans="1:14" ht="18.75">
      <c r="A2" s="777" t="s">
        <v>179</v>
      </c>
      <c r="B2" s="777"/>
      <c r="C2" s="777"/>
      <c r="D2" s="777"/>
      <c r="E2" s="777"/>
      <c r="F2" s="777"/>
      <c r="G2" s="777"/>
      <c r="H2" s="777"/>
      <c r="I2" s="777"/>
      <c r="J2" s="777"/>
      <c r="K2" s="777"/>
      <c r="L2" s="777"/>
      <c r="M2" s="777"/>
      <c r="N2" s="777"/>
    </row>
    <row r="3" spans="1:14" ht="23.25">
      <c r="A3" s="778" t="s">
        <v>169</v>
      </c>
      <c r="B3" s="778"/>
      <c r="C3" s="778"/>
      <c r="D3" s="778"/>
      <c r="E3" s="778"/>
      <c r="F3" s="778"/>
      <c r="G3" s="778"/>
      <c r="H3" s="778"/>
      <c r="I3" s="778"/>
      <c r="J3" s="778"/>
      <c r="K3" s="778"/>
      <c r="L3" s="778"/>
      <c r="M3" s="778"/>
      <c r="N3" s="778"/>
    </row>
    <row r="4" spans="1:14" ht="18.75">
      <c r="A4" s="777" t="s">
        <v>178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  <c r="N4" s="777"/>
    </row>
    <row r="6" spans="1:14">
      <c r="A6" s="779" t="s">
        <v>140</v>
      </c>
      <c r="B6" s="780" t="s">
        <v>141</v>
      </c>
      <c r="C6" s="780" t="s">
        <v>142</v>
      </c>
      <c r="D6" s="780" t="s">
        <v>170</v>
      </c>
      <c r="E6" s="780" t="s">
        <v>144</v>
      </c>
      <c r="F6" s="781" t="s">
        <v>15</v>
      </c>
      <c r="G6" s="783" t="s">
        <v>180</v>
      </c>
      <c r="H6" s="784"/>
      <c r="I6" s="785"/>
      <c r="J6" s="783" t="s">
        <v>181</v>
      </c>
      <c r="K6" s="784"/>
      <c r="L6" s="784"/>
      <c r="M6" s="102"/>
      <c r="N6" s="779" t="s">
        <v>55</v>
      </c>
    </row>
    <row r="7" spans="1:14">
      <c r="A7" s="779"/>
      <c r="B7" s="780"/>
      <c r="C7" s="780"/>
      <c r="D7" s="780"/>
      <c r="E7" s="780"/>
      <c r="F7" s="782"/>
      <c r="G7" s="117" t="s">
        <v>182</v>
      </c>
      <c r="H7" s="117" t="s">
        <v>183</v>
      </c>
      <c r="I7" s="98" t="s">
        <v>1</v>
      </c>
      <c r="J7" s="99" t="s">
        <v>171</v>
      </c>
      <c r="K7" s="99" t="s">
        <v>172</v>
      </c>
      <c r="L7" s="98" t="s">
        <v>1</v>
      </c>
      <c r="M7" s="103"/>
      <c r="N7" s="779"/>
    </row>
    <row r="8" spans="1:14">
      <c r="A8" s="94">
        <v>1</v>
      </c>
      <c r="B8" s="94">
        <v>2</v>
      </c>
      <c r="C8" s="94">
        <v>3</v>
      </c>
      <c r="D8" s="94">
        <v>4</v>
      </c>
      <c r="E8" s="94">
        <v>5</v>
      </c>
      <c r="F8" s="94">
        <v>6</v>
      </c>
      <c r="G8" s="94">
        <v>7</v>
      </c>
      <c r="H8" s="94">
        <v>8</v>
      </c>
      <c r="I8" s="94">
        <v>9</v>
      </c>
      <c r="J8" s="94">
        <v>10</v>
      </c>
      <c r="K8" s="94">
        <v>11</v>
      </c>
      <c r="L8" s="94">
        <v>12</v>
      </c>
      <c r="M8" s="95"/>
      <c r="N8" s="99">
        <v>10</v>
      </c>
    </row>
    <row r="9" spans="1:14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6"/>
      <c r="N9" s="97"/>
    </row>
    <row r="10" spans="1:14" ht="31.5" customHeight="1">
      <c r="A10" s="118">
        <v>1</v>
      </c>
      <c r="B10" s="118" t="s">
        <v>184</v>
      </c>
      <c r="C10" s="119" t="s">
        <v>185</v>
      </c>
      <c r="D10" s="118" t="s">
        <v>173</v>
      </c>
      <c r="E10" s="120">
        <v>10</v>
      </c>
      <c r="F10" s="118" t="s">
        <v>149</v>
      </c>
      <c r="G10" s="121">
        <v>3000000</v>
      </c>
      <c r="H10" s="121">
        <f>J10/$J$15/E10*$I$15</f>
        <v>529411.76470588229</v>
      </c>
      <c r="I10" s="122">
        <f>G10+H10</f>
        <v>3529411.7647058824</v>
      </c>
      <c r="J10" s="122">
        <f>E10*G10</f>
        <v>30000000</v>
      </c>
      <c r="K10" s="122">
        <f>E10*H10</f>
        <v>5294117.6470588231</v>
      </c>
      <c r="L10" s="122">
        <f t="shared" ref="L10:L15" si="0">J10+K10</f>
        <v>35294117.647058822</v>
      </c>
      <c r="M10" s="123"/>
      <c r="N10" s="786" t="s">
        <v>186</v>
      </c>
    </row>
    <row r="11" spans="1:14" ht="15">
      <c r="A11" s="97">
        <v>2</v>
      </c>
      <c r="B11" s="97" t="s">
        <v>187</v>
      </c>
      <c r="C11" s="97" t="s">
        <v>188</v>
      </c>
      <c r="D11" s="97" t="s">
        <v>173</v>
      </c>
      <c r="E11" s="99">
        <v>5</v>
      </c>
      <c r="F11" s="97" t="s">
        <v>149</v>
      </c>
      <c r="G11" s="124">
        <v>12000000</v>
      </c>
      <c r="H11" s="121">
        <f>J11/$J$15/E11*$I$15</f>
        <v>2117647.0588235292</v>
      </c>
      <c r="I11" s="125">
        <f>G11+H11</f>
        <v>14117647.05882353</v>
      </c>
      <c r="J11" s="122">
        <f>E11*G11</f>
        <v>60000000</v>
      </c>
      <c r="K11" s="122">
        <f>E11*H11</f>
        <v>10588235.294117646</v>
      </c>
      <c r="L11" s="125">
        <f t="shared" si="0"/>
        <v>70588235.294117644</v>
      </c>
      <c r="M11" s="104"/>
      <c r="N11" s="787"/>
    </row>
    <row r="12" spans="1:14" ht="15" customHeight="1">
      <c r="A12" s="97">
        <v>3</v>
      </c>
      <c r="B12" s="97" t="s">
        <v>189</v>
      </c>
      <c r="C12" s="97" t="s">
        <v>190</v>
      </c>
      <c r="D12" s="97" t="s">
        <v>173</v>
      </c>
      <c r="E12" s="99">
        <v>20</v>
      </c>
      <c r="F12" s="97" t="s">
        <v>149</v>
      </c>
      <c r="G12" s="124">
        <v>1500000</v>
      </c>
      <c r="H12" s="121">
        <f>J12/$J$15/E12*$I$15</f>
        <v>264705.88235294115</v>
      </c>
      <c r="I12" s="125">
        <f>G12+H12</f>
        <v>1764705.8823529412</v>
      </c>
      <c r="J12" s="122">
        <f>E12*G12</f>
        <v>30000000</v>
      </c>
      <c r="K12" s="122">
        <f>E12*H12</f>
        <v>5294117.6470588231</v>
      </c>
      <c r="L12" s="125">
        <f t="shared" si="0"/>
        <v>35294117.647058822</v>
      </c>
      <c r="M12" s="104"/>
      <c r="N12" s="787"/>
    </row>
    <row r="13" spans="1:14" ht="15">
      <c r="A13" s="97">
        <v>4</v>
      </c>
      <c r="B13" s="97" t="s">
        <v>191</v>
      </c>
      <c r="C13" s="97" t="s">
        <v>192</v>
      </c>
      <c r="D13" s="97" t="s">
        <v>173</v>
      </c>
      <c r="E13" s="99">
        <v>1</v>
      </c>
      <c r="F13" s="97" t="s">
        <v>193</v>
      </c>
      <c r="G13" s="124">
        <v>25000000</v>
      </c>
      <c r="H13" s="121">
        <f>J13/$J$15/E13*$I$15</f>
        <v>4411764.7058823528</v>
      </c>
      <c r="I13" s="122">
        <f>G13+H13</f>
        <v>29411764.705882352</v>
      </c>
      <c r="J13" s="122">
        <f>E13*G13</f>
        <v>25000000</v>
      </c>
      <c r="K13" s="122">
        <f>E13*H13</f>
        <v>4411764.7058823528</v>
      </c>
      <c r="L13" s="122">
        <f t="shared" si="0"/>
        <v>29411764.705882352</v>
      </c>
      <c r="M13" s="104"/>
      <c r="N13" s="787"/>
    </row>
    <row r="14" spans="1:14" ht="15">
      <c r="A14" s="97">
        <v>5</v>
      </c>
      <c r="B14" s="97" t="s">
        <v>194</v>
      </c>
      <c r="C14" s="97" t="s">
        <v>195</v>
      </c>
      <c r="D14" s="97" t="s">
        <v>173</v>
      </c>
      <c r="E14" s="99">
        <v>1</v>
      </c>
      <c r="F14" s="97" t="s">
        <v>193</v>
      </c>
      <c r="G14" s="124">
        <v>25000000</v>
      </c>
      <c r="H14" s="121">
        <f>J14/$J$15/E14*$I$15</f>
        <v>4411764.7058823528</v>
      </c>
      <c r="I14" s="122">
        <f>G14+H14</f>
        <v>29411764.705882352</v>
      </c>
      <c r="J14" s="122">
        <f>E14*G14</f>
        <v>25000000</v>
      </c>
      <c r="K14" s="122">
        <f>E14*H14</f>
        <v>4411764.7058823528</v>
      </c>
      <c r="L14" s="122">
        <f t="shared" si="0"/>
        <v>29411764.705882352</v>
      </c>
      <c r="M14" s="104"/>
      <c r="N14" s="787"/>
    </row>
    <row r="15" spans="1:14" ht="15">
      <c r="A15" s="97"/>
      <c r="B15" s="97"/>
      <c r="C15" s="789" t="s">
        <v>196</v>
      </c>
      <c r="D15" s="790"/>
      <c r="E15" s="790"/>
      <c r="F15" s="790"/>
      <c r="G15" s="790"/>
      <c r="H15" s="791"/>
      <c r="I15" s="127">
        <v>30000000</v>
      </c>
      <c r="J15" s="122">
        <f>SUM(J10:J14)</f>
        <v>170000000</v>
      </c>
      <c r="K15" s="125">
        <f>SUM(K10:K14)</f>
        <v>29999999.999999996</v>
      </c>
      <c r="L15" s="122">
        <f t="shared" si="0"/>
        <v>200000000</v>
      </c>
      <c r="M15" s="104"/>
      <c r="N15" s="126"/>
    </row>
    <row r="16" spans="1:14" ht="15">
      <c r="A16" s="97"/>
      <c r="B16" s="97"/>
      <c r="C16" s="97"/>
      <c r="D16" s="97"/>
      <c r="E16" s="99"/>
      <c r="F16" s="97"/>
      <c r="G16" s="124"/>
      <c r="H16" s="128"/>
      <c r="I16" s="122"/>
      <c r="J16" s="122"/>
      <c r="K16" s="125"/>
      <c r="L16" s="122"/>
      <c r="M16" s="104"/>
      <c r="N16" s="126"/>
    </row>
    <row r="17" spans="1:14" ht="15" customHeight="1">
      <c r="A17" s="118">
        <v>6</v>
      </c>
      <c r="B17" s="118" t="s">
        <v>146</v>
      </c>
      <c r="C17" s="119" t="s">
        <v>197</v>
      </c>
      <c r="D17" s="118" t="s">
        <v>173</v>
      </c>
      <c r="E17" s="120">
        <v>1</v>
      </c>
      <c r="F17" s="118" t="s">
        <v>149</v>
      </c>
      <c r="G17" s="121">
        <v>12512000</v>
      </c>
      <c r="H17" s="121">
        <f>J17/$J$29/E17*$I$29</f>
        <v>178868.29724742027</v>
      </c>
      <c r="I17" s="122">
        <f t="shared" ref="I17:I28" si="1">G17+H17</f>
        <v>12690868.297247421</v>
      </c>
      <c r="J17" s="122">
        <f>E17*G17</f>
        <v>12512000</v>
      </c>
      <c r="K17" s="122">
        <f t="shared" ref="K17:K28" si="2">E17*H17</f>
        <v>178868.29724742027</v>
      </c>
      <c r="L17" s="122">
        <f t="shared" ref="L17:L29" si="3">J17+K17</f>
        <v>12690868.297247421</v>
      </c>
      <c r="M17" s="104"/>
      <c r="N17" s="786" t="s">
        <v>198</v>
      </c>
    </row>
    <row r="18" spans="1:14" ht="15">
      <c r="A18" s="118">
        <v>7</v>
      </c>
      <c r="B18" s="118" t="s">
        <v>199</v>
      </c>
      <c r="C18" s="118" t="s">
        <v>200</v>
      </c>
      <c r="D18" s="118" t="s">
        <v>173</v>
      </c>
      <c r="E18" s="120">
        <v>3</v>
      </c>
      <c r="F18" s="118" t="s">
        <v>149</v>
      </c>
      <c r="G18" s="121">
        <v>11000000</v>
      </c>
      <c r="H18" s="121">
        <f t="shared" ref="H18:H28" si="4">J18/$J$29/E18*$I$29</f>
        <v>157253.13856470771</v>
      </c>
      <c r="I18" s="122">
        <f t="shared" si="1"/>
        <v>11157253.138564708</v>
      </c>
      <c r="J18" s="122">
        <f>E18*G18</f>
        <v>33000000</v>
      </c>
      <c r="K18" s="122">
        <f t="shared" si="2"/>
        <v>471759.41569412313</v>
      </c>
      <c r="L18" s="122">
        <f t="shared" si="3"/>
        <v>33471759.415694125</v>
      </c>
      <c r="M18" s="104"/>
      <c r="N18" s="787"/>
    </row>
    <row r="19" spans="1:14" ht="15">
      <c r="A19" s="118">
        <v>8</v>
      </c>
      <c r="B19" s="118" t="s">
        <v>201</v>
      </c>
      <c r="C19" s="118" t="s">
        <v>202</v>
      </c>
      <c r="D19" s="118" t="s">
        <v>173</v>
      </c>
      <c r="E19" s="120">
        <v>3</v>
      </c>
      <c r="F19" s="118" t="s">
        <v>149</v>
      </c>
      <c r="G19" s="121">
        <v>750000</v>
      </c>
      <c r="H19" s="121">
        <f t="shared" si="4"/>
        <v>10721.804902139163</v>
      </c>
      <c r="I19" s="122">
        <f t="shared" si="1"/>
        <v>760721.80490213912</v>
      </c>
      <c r="J19" s="122">
        <f>E19*G19</f>
        <v>2250000</v>
      </c>
      <c r="K19" s="122">
        <f t="shared" si="2"/>
        <v>32165.41470641749</v>
      </c>
      <c r="L19" s="122">
        <f t="shared" si="3"/>
        <v>2282165.4147064174</v>
      </c>
      <c r="M19" s="104"/>
      <c r="N19" s="787"/>
    </row>
    <row r="20" spans="1:14" ht="15">
      <c r="A20" s="118">
        <v>9</v>
      </c>
      <c r="B20" s="118" t="s">
        <v>203</v>
      </c>
      <c r="C20" s="118" t="s">
        <v>204</v>
      </c>
      <c r="D20" s="118" t="s">
        <v>173</v>
      </c>
      <c r="E20" s="120">
        <v>2</v>
      </c>
      <c r="F20" s="118" t="s">
        <v>149</v>
      </c>
      <c r="G20" s="121">
        <v>1387000</v>
      </c>
      <c r="H20" s="121">
        <f t="shared" si="4"/>
        <v>19828.191199022691</v>
      </c>
      <c r="I20" s="122">
        <f t="shared" si="1"/>
        <v>1406828.1911990226</v>
      </c>
      <c r="J20" s="122">
        <f>E20*G20</f>
        <v>2774000</v>
      </c>
      <c r="K20" s="122">
        <f t="shared" si="2"/>
        <v>39656.382398045382</v>
      </c>
      <c r="L20" s="122">
        <f t="shared" si="3"/>
        <v>2813656.3823980452</v>
      </c>
      <c r="M20" s="104"/>
      <c r="N20" s="787"/>
    </row>
    <row r="21" spans="1:14" ht="15">
      <c r="A21" s="118">
        <v>10</v>
      </c>
      <c r="B21" s="118" t="s">
        <v>205</v>
      </c>
      <c r="C21" s="118" t="s">
        <v>206</v>
      </c>
      <c r="D21" s="118" t="s">
        <v>173</v>
      </c>
      <c r="E21" s="120">
        <v>2</v>
      </c>
      <c r="F21" s="118" t="s">
        <v>149</v>
      </c>
      <c r="G21" s="121">
        <v>8050000</v>
      </c>
      <c r="H21" s="121">
        <f t="shared" si="4"/>
        <v>115080.70594962701</v>
      </c>
      <c r="I21" s="122">
        <f t="shared" si="1"/>
        <v>8165080.7059496269</v>
      </c>
      <c r="J21" s="122">
        <f>E21*G21</f>
        <v>16100000</v>
      </c>
      <c r="K21" s="122">
        <f t="shared" si="2"/>
        <v>230161.41189925402</v>
      </c>
      <c r="L21" s="122">
        <f t="shared" si="3"/>
        <v>16330161.411899254</v>
      </c>
      <c r="M21" s="104"/>
      <c r="N21" s="787"/>
    </row>
    <row r="22" spans="1:14" ht="15">
      <c r="A22" s="118">
        <v>11</v>
      </c>
      <c r="B22" s="118" t="s">
        <v>207</v>
      </c>
      <c r="C22" s="118" t="s">
        <v>208</v>
      </c>
      <c r="D22" s="118" t="s">
        <v>173</v>
      </c>
      <c r="E22" s="120">
        <v>1</v>
      </c>
      <c r="F22" s="118" t="s">
        <v>149</v>
      </c>
      <c r="G22" s="121">
        <v>2190750</v>
      </c>
      <c r="H22" s="121">
        <f t="shared" si="4"/>
        <v>31318.392119148495</v>
      </c>
      <c r="I22" s="122">
        <f t="shared" si="1"/>
        <v>2222068.3921191483</v>
      </c>
      <c r="J22" s="122">
        <f t="shared" ref="J22:J27" si="5">E22*G22</f>
        <v>2190750</v>
      </c>
      <c r="K22" s="122">
        <f t="shared" si="2"/>
        <v>31318.392119148495</v>
      </c>
      <c r="L22" s="122">
        <f t="shared" si="3"/>
        <v>2222068.3921191483</v>
      </c>
      <c r="M22" s="104"/>
      <c r="N22" s="787"/>
    </row>
    <row r="23" spans="1:14" ht="15">
      <c r="A23" s="118">
        <v>12</v>
      </c>
      <c r="B23" s="118" t="s">
        <v>207</v>
      </c>
      <c r="C23" s="118" t="s">
        <v>209</v>
      </c>
      <c r="D23" s="118" t="s">
        <v>173</v>
      </c>
      <c r="E23" s="120">
        <v>1</v>
      </c>
      <c r="F23" s="118" t="s">
        <v>149</v>
      </c>
      <c r="G23" s="121">
        <v>9128125</v>
      </c>
      <c r="H23" s="121">
        <f t="shared" si="4"/>
        <v>130493.30049645207</v>
      </c>
      <c r="I23" s="122">
        <f t="shared" si="1"/>
        <v>9258618.3004964516</v>
      </c>
      <c r="J23" s="122">
        <f t="shared" si="5"/>
        <v>9128125</v>
      </c>
      <c r="K23" s="122">
        <f t="shared" si="2"/>
        <v>130493.30049645207</v>
      </c>
      <c r="L23" s="122">
        <f t="shared" si="3"/>
        <v>9258618.3004964516</v>
      </c>
      <c r="M23" s="104"/>
      <c r="N23" s="787"/>
    </row>
    <row r="24" spans="1:14" ht="15">
      <c r="A24" s="118">
        <v>13</v>
      </c>
      <c r="B24" s="118" t="s">
        <v>207</v>
      </c>
      <c r="C24" s="118" t="s">
        <v>210</v>
      </c>
      <c r="D24" s="118" t="s">
        <v>173</v>
      </c>
      <c r="E24" s="120">
        <v>1</v>
      </c>
      <c r="F24" s="118" t="s">
        <v>149</v>
      </c>
      <c r="G24" s="121">
        <v>4162425</v>
      </c>
      <c r="H24" s="121">
        <f t="shared" si="4"/>
        <v>59504.945026382142</v>
      </c>
      <c r="I24" s="122">
        <f t="shared" si="1"/>
        <v>4221929.9450263819</v>
      </c>
      <c r="J24" s="122">
        <f t="shared" si="5"/>
        <v>4162425</v>
      </c>
      <c r="K24" s="122">
        <f t="shared" si="2"/>
        <v>59504.945026382142</v>
      </c>
      <c r="L24" s="122">
        <f t="shared" si="3"/>
        <v>4221929.9450263819</v>
      </c>
      <c r="M24" s="104"/>
      <c r="N24" s="787"/>
    </row>
    <row r="25" spans="1:14" ht="15">
      <c r="A25" s="118">
        <v>14</v>
      </c>
      <c r="B25" s="118" t="s">
        <v>207</v>
      </c>
      <c r="C25" s="118" t="s">
        <v>211</v>
      </c>
      <c r="D25" s="118" t="s">
        <v>173</v>
      </c>
      <c r="E25" s="120">
        <v>1</v>
      </c>
      <c r="F25" s="118" t="s">
        <v>149</v>
      </c>
      <c r="G25" s="121">
        <f>9201150+550</f>
        <v>9201700</v>
      </c>
      <c r="H25" s="121">
        <f t="shared" si="4"/>
        <v>131545.10955735191</v>
      </c>
      <c r="I25" s="122">
        <f t="shared" si="1"/>
        <v>9333245.1095573511</v>
      </c>
      <c r="J25" s="122">
        <f t="shared" si="5"/>
        <v>9201700</v>
      </c>
      <c r="K25" s="122">
        <f t="shared" si="2"/>
        <v>131545.10955735191</v>
      </c>
      <c r="L25" s="122">
        <f t="shared" si="3"/>
        <v>9333245.1095573511</v>
      </c>
      <c r="M25" s="104"/>
      <c r="N25" s="787"/>
    </row>
    <row r="26" spans="1:14" ht="15">
      <c r="A26" s="118">
        <v>15</v>
      </c>
      <c r="B26" s="118" t="s">
        <v>207</v>
      </c>
      <c r="C26" s="118" t="s">
        <v>212</v>
      </c>
      <c r="D26" s="118" t="s">
        <v>173</v>
      </c>
      <c r="E26" s="120">
        <v>5</v>
      </c>
      <c r="F26" s="118" t="s">
        <v>149</v>
      </c>
      <c r="G26" s="121">
        <v>500000</v>
      </c>
      <c r="H26" s="121">
        <f t="shared" si="4"/>
        <v>7147.869934759442</v>
      </c>
      <c r="I26" s="122">
        <f t="shared" si="1"/>
        <v>507147.86993475945</v>
      </c>
      <c r="J26" s="122">
        <f t="shared" si="5"/>
        <v>2500000</v>
      </c>
      <c r="K26" s="122">
        <f t="shared" si="2"/>
        <v>35739.349673797209</v>
      </c>
      <c r="L26" s="122">
        <f t="shared" si="3"/>
        <v>2535739.3496737974</v>
      </c>
      <c r="M26" s="104"/>
      <c r="N26" s="787"/>
    </row>
    <row r="27" spans="1:14" ht="15">
      <c r="A27" s="118">
        <v>16</v>
      </c>
      <c r="B27" s="118" t="s">
        <v>207</v>
      </c>
      <c r="C27" s="118" t="s">
        <v>213</v>
      </c>
      <c r="D27" s="118" t="s">
        <v>173</v>
      </c>
      <c r="E27" s="120">
        <v>2</v>
      </c>
      <c r="F27" s="118" t="s">
        <v>149</v>
      </c>
      <c r="G27" s="121">
        <v>800000</v>
      </c>
      <c r="H27" s="121">
        <f t="shared" si="4"/>
        <v>11436.591895615107</v>
      </c>
      <c r="I27" s="122">
        <f t="shared" si="1"/>
        <v>811436.5918956151</v>
      </c>
      <c r="J27" s="122">
        <f t="shared" si="5"/>
        <v>1600000</v>
      </c>
      <c r="K27" s="122">
        <f t="shared" si="2"/>
        <v>22873.183791230214</v>
      </c>
      <c r="L27" s="122">
        <f t="shared" si="3"/>
        <v>1622873.1837912302</v>
      </c>
      <c r="M27" s="104"/>
      <c r="N27" s="787"/>
    </row>
    <row r="28" spans="1:14" ht="15">
      <c r="A28" s="118">
        <v>17</v>
      </c>
      <c r="B28" s="118" t="s">
        <v>207</v>
      </c>
      <c r="C28" s="118" t="s">
        <v>214</v>
      </c>
      <c r="D28" s="118" t="s">
        <v>173</v>
      </c>
      <c r="E28" s="120">
        <v>1</v>
      </c>
      <c r="F28" s="118" t="s">
        <v>193</v>
      </c>
      <c r="G28" s="121">
        <v>20000000</v>
      </c>
      <c r="H28" s="121">
        <f t="shared" si="4"/>
        <v>285914.79739037767</v>
      </c>
      <c r="I28" s="122">
        <f t="shared" si="1"/>
        <v>20285914.797390379</v>
      </c>
      <c r="J28" s="122">
        <f>E28*G28</f>
        <v>20000000</v>
      </c>
      <c r="K28" s="122">
        <f t="shared" si="2"/>
        <v>285914.79739037767</v>
      </c>
      <c r="L28" s="122">
        <f t="shared" si="3"/>
        <v>20285914.797390379</v>
      </c>
      <c r="M28" s="104"/>
      <c r="N28" s="788"/>
    </row>
    <row r="29" spans="1:14" ht="15">
      <c r="A29" s="118"/>
      <c r="B29" s="118"/>
      <c r="C29" s="789" t="s">
        <v>196</v>
      </c>
      <c r="D29" s="790"/>
      <c r="E29" s="790"/>
      <c r="F29" s="790"/>
      <c r="G29" s="790"/>
      <c r="H29" s="791"/>
      <c r="I29" s="129">
        <v>1650000</v>
      </c>
      <c r="J29" s="122">
        <f>SUM(J17:J28)</f>
        <v>115419000</v>
      </c>
      <c r="K29" s="122">
        <f>SUM(K17:K28)</f>
        <v>1650000</v>
      </c>
      <c r="L29" s="122">
        <f t="shared" si="3"/>
        <v>117069000</v>
      </c>
      <c r="M29" s="104"/>
      <c r="N29" s="100"/>
    </row>
    <row r="30" spans="1:14" ht="15">
      <c r="A30" s="118"/>
      <c r="B30" s="118"/>
      <c r="C30" s="118"/>
      <c r="D30" s="118"/>
      <c r="E30" s="120"/>
      <c r="F30" s="118"/>
      <c r="G30" s="118"/>
      <c r="H30" s="130"/>
      <c r="I30" s="122"/>
      <c r="J30" s="122"/>
      <c r="K30" s="122"/>
      <c r="L30" s="122"/>
      <c r="M30" s="104"/>
      <c r="N30" s="100"/>
    </row>
    <row r="31" spans="1:14" ht="25.5">
      <c r="A31" s="118">
        <v>18</v>
      </c>
      <c r="B31" s="118" t="s">
        <v>158</v>
      </c>
      <c r="C31" s="118" t="s">
        <v>159</v>
      </c>
      <c r="D31" s="119" t="s">
        <v>215</v>
      </c>
      <c r="E31" s="120">
        <v>2</v>
      </c>
      <c r="F31" s="118" t="s">
        <v>149</v>
      </c>
      <c r="G31" s="118"/>
      <c r="H31" s="118"/>
      <c r="I31" s="122">
        <v>28240000</v>
      </c>
      <c r="J31" s="122">
        <v>28240000</v>
      </c>
      <c r="K31" s="122">
        <v>0</v>
      </c>
      <c r="L31" s="122">
        <v>28240000</v>
      </c>
      <c r="M31" s="104"/>
      <c r="N31" s="101" t="s">
        <v>150</v>
      </c>
    </row>
    <row r="32" spans="1:14" ht="25.5">
      <c r="A32" s="118"/>
      <c r="B32" s="118"/>
      <c r="C32" s="118"/>
      <c r="D32" s="119" t="s">
        <v>216</v>
      </c>
      <c r="E32" s="120"/>
      <c r="F32" s="118"/>
      <c r="G32" s="118"/>
      <c r="H32" s="118"/>
      <c r="I32" s="122"/>
      <c r="J32" s="122"/>
      <c r="K32" s="122"/>
      <c r="L32" s="122"/>
      <c r="M32" s="104"/>
      <c r="N32" s="101" t="s">
        <v>150</v>
      </c>
    </row>
    <row r="33" spans="1:14" ht="25.5">
      <c r="A33" s="118"/>
      <c r="B33" s="118"/>
      <c r="C33" s="118"/>
      <c r="D33" s="119" t="s">
        <v>217</v>
      </c>
      <c r="E33" s="120"/>
      <c r="F33" s="118"/>
      <c r="G33" s="118"/>
      <c r="H33" s="118"/>
      <c r="I33" s="122"/>
      <c r="J33" s="122"/>
      <c r="K33" s="122"/>
      <c r="L33" s="122"/>
      <c r="M33" s="104"/>
      <c r="N33" s="101" t="s">
        <v>150</v>
      </c>
    </row>
    <row r="34" spans="1:14" ht="15">
      <c r="A34" s="97">
        <v>19</v>
      </c>
      <c r="B34" s="97" t="s">
        <v>160</v>
      </c>
      <c r="C34" s="97" t="s">
        <v>160</v>
      </c>
      <c r="D34" s="97"/>
      <c r="E34" s="97"/>
      <c r="F34" s="97"/>
      <c r="G34" s="97"/>
      <c r="H34" s="97"/>
      <c r="I34" s="125"/>
      <c r="J34" s="125"/>
      <c r="K34" s="125"/>
      <c r="L34" s="125"/>
      <c r="M34" s="105"/>
      <c r="N34" s="100"/>
    </row>
    <row r="35" spans="1:14" ht="15">
      <c r="A35" s="97"/>
      <c r="B35" s="97"/>
      <c r="C35" s="97"/>
      <c r="D35" s="97"/>
      <c r="E35" s="97"/>
      <c r="F35" s="97"/>
      <c r="G35" s="97"/>
      <c r="H35" s="97"/>
      <c r="I35" s="125"/>
      <c r="J35" s="125"/>
      <c r="K35" s="125"/>
      <c r="L35" s="125"/>
      <c r="M35" s="105"/>
      <c r="N35" s="100"/>
    </row>
    <row r="36" spans="1:14" ht="15">
      <c r="A36" s="97"/>
      <c r="B36" s="97"/>
      <c r="C36" s="792" t="s">
        <v>1</v>
      </c>
      <c r="D36" s="793"/>
      <c r="E36" s="793"/>
      <c r="F36" s="793"/>
      <c r="G36" s="793"/>
      <c r="H36" s="793"/>
      <c r="I36" s="708"/>
      <c r="J36" s="125">
        <f>J15+J29+J31</f>
        <v>313659000</v>
      </c>
      <c r="K36" s="125">
        <f>K15+K29+K31</f>
        <v>31649999.999999996</v>
      </c>
      <c r="L36" s="125">
        <f>L15+L29+L31</f>
        <v>345309000</v>
      </c>
      <c r="M36" s="100"/>
      <c r="N36" s="100"/>
    </row>
    <row r="38" spans="1:14">
      <c r="A38" t="s">
        <v>161</v>
      </c>
    </row>
    <row r="39" spans="1:14">
      <c r="A39" t="s">
        <v>218</v>
      </c>
    </row>
    <row r="40" spans="1:14">
      <c r="A40" t="s">
        <v>174</v>
      </c>
    </row>
    <row r="41" spans="1:14">
      <c r="A41" t="s">
        <v>219</v>
      </c>
    </row>
    <row r="42" spans="1:14">
      <c r="A42" t="s">
        <v>220</v>
      </c>
      <c r="N42" t="s">
        <v>230</v>
      </c>
    </row>
    <row r="43" spans="1:14">
      <c r="A43" t="s">
        <v>221</v>
      </c>
    </row>
    <row r="44" spans="1:14">
      <c r="A44" t="s">
        <v>222</v>
      </c>
      <c r="N44" t="s">
        <v>13</v>
      </c>
    </row>
    <row r="45" spans="1:14">
      <c r="A45" t="s">
        <v>223</v>
      </c>
    </row>
    <row r="46" spans="1:14">
      <c r="A46" t="s">
        <v>175</v>
      </c>
    </row>
    <row r="47" spans="1:14">
      <c r="A47" t="s">
        <v>224</v>
      </c>
      <c r="N47" t="s">
        <v>231</v>
      </c>
    </row>
    <row r="48" spans="1:14">
      <c r="A48" t="s">
        <v>225</v>
      </c>
    </row>
    <row r="49" spans="1:1">
      <c r="A49" t="s">
        <v>226</v>
      </c>
    </row>
    <row r="50" spans="1:1">
      <c r="A50" t="s">
        <v>227</v>
      </c>
    </row>
  </sheetData>
  <mergeCells count="17">
    <mergeCell ref="N17:N28"/>
    <mergeCell ref="C29:H29"/>
    <mergeCell ref="C36:I36"/>
    <mergeCell ref="J6:L6"/>
    <mergeCell ref="N6:N7"/>
    <mergeCell ref="N10:N14"/>
    <mergeCell ref="C15:H15"/>
    <mergeCell ref="A2:N2"/>
    <mergeCell ref="A3:N3"/>
    <mergeCell ref="A4:N4"/>
    <mergeCell ref="A6:A7"/>
    <mergeCell ref="B6:B7"/>
    <mergeCell ref="C6:C7"/>
    <mergeCell ref="D6:D7"/>
    <mergeCell ref="E6:E7"/>
    <mergeCell ref="F6:F7"/>
    <mergeCell ref="G6:I6"/>
  </mergeCells>
  <phoneticPr fontId="16" type="noConversion"/>
  <pageMargins left="0.37" right="0.21" top="0.25" bottom="0.17" header="0.2" footer="0.16"/>
  <pageSetup paperSize="258" scale="75" orientation="landscape" verticalDpi="18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K31"/>
  <sheetViews>
    <sheetView topLeftCell="D1" workbookViewId="0">
      <selection activeCell="H31" sqref="H31"/>
    </sheetView>
  </sheetViews>
  <sheetFormatPr defaultRowHeight="12.75"/>
  <cols>
    <col min="1" max="1" width="5.125" customWidth="1"/>
    <col min="2" max="2" width="12.625" customWidth="1"/>
    <col min="3" max="3" width="29.5" customWidth="1"/>
    <col min="4" max="4" width="16.875" customWidth="1"/>
    <col min="5" max="5" width="11.875" customWidth="1"/>
    <col min="6" max="6" width="15.5" customWidth="1"/>
    <col min="7" max="7" width="18.625" customWidth="1"/>
    <col min="8" max="8" width="26.625" customWidth="1"/>
  </cols>
  <sheetData>
    <row r="1" spans="1:11">
      <c r="H1" t="s">
        <v>229</v>
      </c>
    </row>
    <row r="2" spans="1:11" ht="18.75">
      <c r="A2" s="777" t="s">
        <v>179</v>
      </c>
      <c r="B2" s="777"/>
      <c r="C2" s="777"/>
      <c r="D2" s="777"/>
      <c r="E2" s="777"/>
      <c r="F2" s="777"/>
      <c r="G2" s="777"/>
      <c r="H2" s="777"/>
      <c r="I2" s="131"/>
      <c r="J2" s="131"/>
      <c r="K2" s="131"/>
    </row>
    <row r="3" spans="1:11" ht="23.25">
      <c r="A3" s="778" t="s">
        <v>139</v>
      </c>
      <c r="B3" s="778"/>
      <c r="C3" s="778"/>
      <c r="D3" s="778"/>
      <c r="E3" s="778"/>
      <c r="F3" s="778"/>
      <c r="G3" s="778"/>
      <c r="H3" s="778"/>
    </row>
    <row r="4" spans="1:11" ht="18.75">
      <c r="A4" s="777" t="s">
        <v>178</v>
      </c>
      <c r="B4" s="777"/>
      <c r="C4" s="777"/>
      <c r="D4" s="777"/>
      <c r="E4" s="777"/>
      <c r="F4" s="777"/>
      <c r="G4" s="777"/>
      <c r="H4" s="777"/>
    </row>
    <row r="7" spans="1:11">
      <c r="A7" s="779" t="s">
        <v>140</v>
      </c>
      <c r="B7" s="780" t="s">
        <v>141</v>
      </c>
      <c r="C7" s="779" t="s">
        <v>142</v>
      </c>
      <c r="D7" s="780" t="s">
        <v>143</v>
      </c>
      <c r="E7" s="780" t="s">
        <v>144</v>
      </c>
      <c r="F7" s="781" t="s">
        <v>15</v>
      </c>
      <c r="G7" s="781" t="s">
        <v>145</v>
      </c>
      <c r="H7" s="779" t="s">
        <v>55</v>
      </c>
    </row>
    <row r="8" spans="1:11">
      <c r="A8" s="779"/>
      <c r="B8" s="780"/>
      <c r="C8" s="779"/>
      <c r="D8" s="780"/>
      <c r="E8" s="780"/>
      <c r="F8" s="782"/>
      <c r="G8" s="782"/>
      <c r="H8" s="779"/>
    </row>
    <row r="9" spans="1:11">
      <c r="A9" s="94">
        <v>1</v>
      </c>
      <c r="B9" s="94">
        <v>2</v>
      </c>
      <c r="C9" s="94">
        <v>3</v>
      </c>
      <c r="D9" s="94">
        <v>4</v>
      </c>
      <c r="E9" s="94">
        <v>5</v>
      </c>
      <c r="F9" s="94">
        <v>6</v>
      </c>
      <c r="G9" s="94">
        <v>7</v>
      </c>
      <c r="H9" s="99">
        <v>10</v>
      </c>
    </row>
    <row r="10" spans="1:11">
      <c r="A10" s="97"/>
      <c r="B10" s="97"/>
      <c r="C10" s="97"/>
      <c r="D10" s="97"/>
      <c r="E10" s="97"/>
      <c r="F10" s="97"/>
      <c r="G10" s="97"/>
      <c r="H10" s="97"/>
    </row>
    <row r="11" spans="1:11" ht="25.5">
      <c r="A11" s="118">
        <v>1</v>
      </c>
      <c r="B11" s="118" t="s">
        <v>146</v>
      </c>
      <c r="C11" s="118" t="s">
        <v>147</v>
      </c>
      <c r="D11" s="118" t="s">
        <v>148</v>
      </c>
      <c r="E11" s="120">
        <v>1</v>
      </c>
      <c r="F11" s="118" t="s">
        <v>149</v>
      </c>
      <c r="G11" s="132">
        <v>11605000</v>
      </c>
      <c r="H11" s="119" t="s">
        <v>150</v>
      </c>
    </row>
    <row r="12" spans="1:11" ht="15" customHeight="1">
      <c r="A12" s="118">
        <v>2</v>
      </c>
      <c r="B12" s="118" t="s">
        <v>151</v>
      </c>
      <c r="C12" s="118" t="s">
        <v>152</v>
      </c>
      <c r="D12" s="118" t="s">
        <v>153</v>
      </c>
      <c r="E12" s="120">
        <v>1</v>
      </c>
      <c r="F12" s="118" t="s">
        <v>149</v>
      </c>
      <c r="G12" s="132">
        <v>7385000</v>
      </c>
      <c r="H12" s="119" t="s">
        <v>150</v>
      </c>
    </row>
    <row r="13" spans="1:11" ht="49.5" customHeight="1">
      <c r="A13" s="118">
        <v>3</v>
      </c>
      <c r="B13" s="118" t="s">
        <v>154</v>
      </c>
      <c r="C13" s="118" t="s">
        <v>155</v>
      </c>
      <c r="D13" s="118" t="s">
        <v>156</v>
      </c>
      <c r="E13" s="120">
        <v>1</v>
      </c>
      <c r="F13" s="118" t="s">
        <v>149</v>
      </c>
      <c r="G13" s="132">
        <v>2330000</v>
      </c>
      <c r="H13" s="133" t="s">
        <v>157</v>
      </c>
    </row>
    <row r="14" spans="1:11" ht="25.5">
      <c r="A14" s="118">
        <v>4</v>
      </c>
      <c r="B14" s="118" t="s">
        <v>158</v>
      </c>
      <c r="C14" s="118" t="s">
        <v>159</v>
      </c>
      <c r="D14" s="119" t="s">
        <v>148</v>
      </c>
      <c r="E14" s="120">
        <v>1</v>
      </c>
      <c r="F14" s="118" t="s">
        <v>149</v>
      </c>
      <c r="G14" s="132">
        <v>14000000</v>
      </c>
      <c r="H14" s="119" t="s">
        <v>150</v>
      </c>
    </row>
    <row r="15" spans="1:11" ht="15">
      <c r="A15" s="97" t="s">
        <v>160</v>
      </c>
      <c r="B15" s="97"/>
      <c r="C15" s="97"/>
      <c r="D15" s="97"/>
      <c r="E15" s="97"/>
      <c r="F15" s="97"/>
      <c r="G15" s="100"/>
      <c r="H15" s="100"/>
    </row>
    <row r="16" spans="1:11" ht="15">
      <c r="A16" s="97"/>
      <c r="B16" s="97"/>
      <c r="C16" s="97"/>
      <c r="D16" s="97"/>
      <c r="E16" s="97"/>
      <c r="F16" s="97"/>
      <c r="G16" s="100"/>
      <c r="H16" s="100"/>
    </row>
    <row r="17" spans="1:8" ht="15">
      <c r="A17" s="97"/>
      <c r="B17" s="97"/>
      <c r="C17" s="97"/>
      <c r="D17" s="97"/>
      <c r="E17" s="97"/>
      <c r="F17" s="97"/>
      <c r="G17" s="100"/>
      <c r="H17" s="100"/>
    </row>
    <row r="18" spans="1:8" ht="15">
      <c r="A18" s="97"/>
      <c r="B18" s="97"/>
      <c r="C18" s="97" t="s">
        <v>1</v>
      </c>
      <c r="D18" s="97"/>
      <c r="E18" s="97"/>
      <c r="F18" s="97"/>
      <c r="G18" s="100">
        <f>SUM(G11:G17)</f>
        <v>35320000</v>
      </c>
      <c r="H18" s="100"/>
    </row>
    <row r="20" spans="1:8">
      <c r="A20" t="s">
        <v>161</v>
      </c>
    </row>
    <row r="21" spans="1:8">
      <c r="A21" t="s">
        <v>162</v>
      </c>
    </row>
    <row r="22" spans="1:8">
      <c r="A22" t="s">
        <v>163</v>
      </c>
    </row>
    <row r="23" spans="1:8">
      <c r="A23" t="s">
        <v>164</v>
      </c>
    </row>
    <row r="24" spans="1:8">
      <c r="A24" t="s">
        <v>165</v>
      </c>
    </row>
    <row r="25" spans="1:8">
      <c r="A25" t="s">
        <v>166</v>
      </c>
    </row>
    <row r="26" spans="1:8">
      <c r="A26" t="s">
        <v>167</v>
      </c>
      <c r="H26" t="s">
        <v>232</v>
      </c>
    </row>
    <row r="27" spans="1:8">
      <c r="A27" t="s">
        <v>168</v>
      </c>
    </row>
    <row r="28" spans="1:8">
      <c r="H28" t="s">
        <v>13</v>
      </c>
    </row>
    <row r="31" spans="1:8">
      <c r="H31" t="s">
        <v>231</v>
      </c>
    </row>
  </sheetData>
  <mergeCells count="11">
    <mergeCell ref="E7:E8"/>
    <mergeCell ref="F7:F8"/>
    <mergeCell ref="G7:G8"/>
    <mergeCell ref="H7:H8"/>
    <mergeCell ref="A2:H2"/>
    <mergeCell ref="A3:H3"/>
    <mergeCell ref="A4:H4"/>
    <mergeCell ref="A7:A8"/>
    <mergeCell ref="B7:B8"/>
    <mergeCell ref="C7:C8"/>
    <mergeCell ref="D7:D8"/>
  </mergeCells>
  <phoneticPr fontId="16" type="noConversion"/>
  <pageMargins left="0.27" right="0.16" top="0.56999999999999995" bottom="0.53" header="0.5" footer="0.5"/>
  <pageSetup paperSize="258" orientation="landscape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4"/>
    <outlinePr summaryBelow="0" summaryRight="0"/>
    <pageSetUpPr autoPageBreaks="0"/>
  </sheetPr>
  <dimension ref="A1:V97"/>
  <sheetViews>
    <sheetView showGridLines="0" showOutlineSymbols="0" view="pageBreakPreview" topLeftCell="B1" zoomScale="80" zoomScaleSheetLayoutView="80" workbookViewId="0">
      <selection activeCell="H32" sqref="H32:L32"/>
    </sheetView>
  </sheetViews>
  <sheetFormatPr defaultColWidth="7" defaultRowHeight="12.75" customHeight="1"/>
  <cols>
    <col min="1" max="1" width="7" style="149"/>
    <col min="2" max="2" width="1" style="149" customWidth="1"/>
    <col min="3" max="3" width="6.5" style="149" customWidth="1"/>
    <col min="4" max="4" width="1" style="149" customWidth="1"/>
    <col min="5" max="5" width="2" style="149" customWidth="1"/>
    <col min="6" max="7" width="1.5" style="149" customWidth="1"/>
    <col min="8" max="8" width="3.5" style="149" customWidth="1"/>
    <col min="9" max="9" width="1" style="149" customWidth="1"/>
    <col min="10" max="10" width="11.5" style="149" customWidth="1"/>
    <col min="11" max="11" width="13" style="149" customWidth="1"/>
    <col min="12" max="12" width="14" style="149" customWidth="1"/>
    <col min="13" max="13" width="15.875" style="149" customWidth="1"/>
    <col min="14" max="14" width="1.5" style="149" hidden="1" customWidth="1"/>
    <col min="15" max="15" width="3" style="149" customWidth="1"/>
    <col min="16" max="16" width="2.5" style="149" customWidth="1"/>
    <col min="17" max="17" width="10.5" style="149" customWidth="1"/>
    <col min="18" max="18" width="15.5" style="149" customWidth="1"/>
    <col min="19" max="19" width="10.875" style="149" customWidth="1"/>
    <col min="20" max="20" width="3.5" style="149" customWidth="1"/>
    <col min="21" max="21" width="0.875" style="149" customWidth="1"/>
    <col min="22" max="22" width="5" style="149" customWidth="1"/>
    <col min="23" max="256" width="6" style="149" customWidth="1"/>
    <col min="257" max="257" width="7" style="149"/>
    <col min="258" max="258" width="1" style="149" customWidth="1"/>
    <col min="259" max="259" width="6.5" style="149" customWidth="1"/>
    <col min="260" max="260" width="1" style="149" customWidth="1"/>
    <col min="261" max="261" width="2" style="149" customWidth="1"/>
    <col min="262" max="263" width="1.5" style="149" customWidth="1"/>
    <col min="264" max="264" width="3.5" style="149" customWidth="1"/>
    <col min="265" max="265" width="1" style="149" customWidth="1"/>
    <col min="266" max="266" width="11.5" style="149" customWidth="1"/>
    <col min="267" max="267" width="13" style="149" customWidth="1"/>
    <col min="268" max="268" width="14" style="149" customWidth="1"/>
    <col min="269" max="269" width="12.75" style="149" customWidth="1"/>
    <col min="270" max="270" width="0" style="149" hidden="1" customWidth="1"/>
    <col min="271" max="271" width="3" style="149" customWidth="1"/>
    <col min="272" max="272" width="2.5" style="149" customWidth="1"/>
    <col min="273" max="273" width="5.75" style="149" customWidth="1"/>
    <col min="274" max="274" width="13.5" style="149" customWidth="1"/>
    <col min="275" max="275" width="7" style="149"/>
    <col min="276" max="276" width="1.5" style="149" customWidth="1"/>
    <col min="277" max="277" width="0.875" style="149" customWidth="1"/>
    <col min="278" max="278" width="5" style="149" customWidth="1"/>
    <col min="279" max="512" width="6" style="149" customWidth="1"/>
    <col min="513" max="513" width="7" style="149"/>
    <col min="514" max="514" width="1" style="149" customWidth="1"/>
    <col min="515" max="515" width="6.5" style="149" customWidth="1"/>
    <col min="516" max="516" width="1" style="149" customWidth="1"/>
    <col min="517" max="517" width="2" style="149" customWidth="1"/>
    <col min="518" max="519" width="1.5" style="149" customWidth="1"/>
    <col min="520" max="520" width="3.5" style="149" customWidth="1"/>
    <col min="521" max="521" width="1" style="149" customWidth="1"/>
    <col min="522" max="522" width="11.5" style="149" customWidth="1"/>
    <col min="523" max="523" width="13" style="149" customWidth="1"/>
    <col min="524" max="524" width="14" style="149" customWidth="1"/>
    <col min="525" max="525" width="12.75" style="149" customWidth="1"/>
    <col min="526" max="526" width="0" style="149" hidden="1" customWidth="1"/>
    <col min="527" max="527" width="3" style="149" customWidth="1"/>
    <col min="528" max="528" width="2.5" style="149" customWidth="1"/>
    <col min="529" max="529" width="5.75" style="149" customWidth="1"/>
    <col min="530" max="530" width="13.5" style="149" customWidth="1"/>
    <col min="531" max="531" width="7" style="149"/>
    <col min="532" max="532" width="1.5" style="149" customWidth="1"/>
    <col min="533" max="533" width="0.875" style="149" customWidth="1"/>
    <col min="534" max="534" width="5" style="149" customWidth="1"/>
    <col min="535" max="768" width="6" style="149" customWidth="1"/>
    <col min="769" max="769" width="7" style="149"/>
    <col min="770" max="770" width="1" style="149" customWidth="1"/>
    <col min="771" max="771" width="6.5" style="149" customWidth="1"/>
    <col min="772" max="772" width="1" style="149" customWidth="1"/>
    <col min="773" max="773" width="2" style="149" customWidth="1"/>
    <col min="774" max="775" width="1.5" style="149" customWidth="1"/>
    <col min="776" max="776" width="3.5" style="149" customWidth="1"/>
    <col min="777" max="777" width="1" style="149" customWidth="1"/>
    <col min="778" max="778" width="11.5" style="149" customWidth="1"/>
    <col min="779" max="779" width="13" style="149" customWidth="1"/>
    <col min="780" max="780" width="14" style="149" customWidth="1"/>
    <col min="781" max="781" width="12.75" style="149" customWidth="1"/>
    <col min="782" max="782" width="0" style="149" hidden="1" customWidth="1"/>
    <col min="783" max="783" width="3" style="149" customWidth="1"/>
    <col min="784" max="784" width="2.5" style="149" customWidth="1"/>
    <col min="785" max="785" width="5.75" style="149" customWidth="1"/>
    <col min="786" max="786" width="13.5" style="149" customWidth="1"/>
    <col min="787" max="787" width="7" style="149"/>
    <col min="788" max="788" width="1.5" style="149" customWidth="1"/>
    <col min="789" max="789" width="0.875" style="149" customWidth="1"/>
    <col min="790" max="790" width="5" style="149" customWidth="1"/>
    <col min="791" max="1024" width="6" style="149" customWidth="1"/>
    <col min="1025" max="1025" width="7" style="149"/>
    <col min="1026" max="1026" width="1" style="149" customWidth="1"/>
    <col min="1027" max="1027" width="6.5" style="149" customWidth="1"/>
    <col min="1028" max="1028" width="1" style="149" customWidth="1"/>
    <col min="1029" max="1029" width="2" style="149" customWidth="1"/>
    <col min="1030" max="1031" width="1.5" style="149" customWidth="1"/>
    <col min="1032" max="1032" width="3.5" style="149" customWidth="1"/>
    <col min="1033" max="1033" width="1" style="149" customWidth="1"/>
    <col min="1034" max="1034" width="11.5" style="149" customWidth="1"/>
    <col min="1035" max="1035" width="13" style="149" customWidth="1"/>
    <col min="1036" max="1036" width="14" style="149" customWidth="1"/>
    <col min="1037" max="1037" width="12.75" style="149" customWidth="1"/>
    <col min="1038" max="1038" width="0" style="149" hidden="1" customWidth="1"/>
    <col min="1039" max="1039" width="3" style="149" customWidth="1"/>
    <col min="1040" max="1040" width="2.5" style="149" customWidth="1"/>
    <col min="1041" max="1041" width="5.75" style="149" customWidth="1"/>
    <col min="1042" max="1042" width="13.5" style="149" customWidth="1"/>
    <col min="1043" max="1043" width="7" style="149"/>
    <col min="1044" max="1044" width="1.5" style="149" customWidth="1"/>
    <col min="1045" max="1045" width="0.875" style="149" customWidth="1"/>
    <col min="1046" max="1046" width="5" style="149" customWidth="1"/>
    <col min="1047" max="1280" width="6" style="149" customWidth="1"/>
    <col min="1281" max="1281" width="7" style="149"/>
    <col min="1282" max="1282" width="1" style="149" customWidth="1"/>
    <col min="1283" max="1283" width="6.5" style="149" customWidth="1"/>
    <col min="1284" max="1284" width="1" style="149" customWidth="1"/>
    <col min="1285" max="1285" width="2" style="149" customWidth="1"/>
    <col min="1286" max="1287" width="1.5" style="149" customWidth="1"/>
    <col min="1288" max="1288" width="3.5" style="149" customWidth="1"/>
    <col min="1289" max="1289" width="1" style="149" customWidth="1"/>
    <col min="1290" max="1290" width="11.5" style="149" customWidth="1"/>
    <col min="1291" max="1291" width="13" style="149" customWidth="1"/>
    <col min="1292" max="1292" width="14" style="149" customWidth="1"/>
    <col min="1293" max="1293" width="12.75" style="149" customWidth="1"/>
    <col min="1294" max="1294" width="0" style="149" hidden="1" customWidth="1"/>
    <col min="1295" max="1295" width="3" style="149" customWidth="1"/>
    <col min="1296" max="1296" width="2.5" style="149" customWidth="1"/>
    <col min="1297" max="1297" width="5.75" style="149" customWidth="1"/>
    <col min="1298" max="1298" width="13.5" style="149" customWidth="1"/>
    <col min="1299" max="1299" width="7" style="149"/>
    <col min="1300" max="1300" width="1.5" style="149" customWidth="1"/>
    <col min="1301" max="1301" width="0.875" style="149" customWidth="1"/>
    <col min="1302" max="1302" width="5" style="149" customWidth="1"/>
    <col min="1303" max="1536" width="6" style="149" customWidth="1"/>
    <col min="1537" max="1537" width="7" style="149"/>
    <col min="1538" max="1538" width="1" style="149" customWidth="1"/>
    <col min="1539" max="1539" width="6.5" style="149" customWidth="1"/>
    <col min="1540" max="1540" width="1" style="149" customWidth="1"/>
    <col min="1541" max="1541" width="2" style="149" customWidth="1"/>
    <col min="1542" max="1543" width="1.5" style="149" customWidth="1"/>
    <col min="1544" max="1544" width="3.5" style="149" customWidth="1"/>
    <col min="1545" max="1545" width="1" style="149" customWidth="1"/>
    <col min="1546" max="1546" width="11.5" style="149" customWidth="1"/>
    <col min="1547" max="1547" width="13" style="149" customWidth="1"/>
    <col min="1548" max="1548" width="14" style="149" customWidth="1"/>
    <col min="1549" max="1549" width="12.75" style="149" customWidth="1"/>
    <col min="1550" max="1550" width="0" style="149" hidden="1" customWidth="1"/>
    <col min="1551" max="1551" width="3" style="149" customWidth="1"/>
    <col min="1552" max="1552" width="2.5" style="149" customWidth="1"/>
    <col min="1553" max="1553" width="5.75" style="149" customWidth="1"/>
    <col min="1554" max="1554" width="13.5" style="149" customWidth="1"/>
    <col min="1555" max="1555" width="7" style="149"/>
    <col min="1556" max="1556" width="1.5" style="149" customWidth="1"/>
    <col min="1557" max="1557" width="0.875" style="149" customWidth="1"/>
    <col min="1558" max="1558" width="5" style="149" customWidth="1"/>
    <col min="1559" max="1792" width="6" style="149" customWidth="1"/>
    <col min="1793" max="1793" width="7" style="149"/>
    <col min="1794" max="1794" width="1" style="149" customWidth="1"/>
    <col min="1795" max="1795" width="6.5" style="149" customWidth="1"/>
    <col min="1796" max="1796" width="1" style="149" customWidth="1"/>
    <col min="1797" max="1797" width="2" style="149" customWidth="1"/>
    <col min="1798" max="1799" width="1.5" style="149" customWidth="1"/>
    <col min="1800" max="1800" width="3.5" style="149" customWidth="1"/>
    <col min="1801" max="1801" width="1" style="149" customWidth="1"/>
    <col min="1802" max="1802" width="11.5" style="149" customWidth="1"/>
    <col min="1803" max="1803" width="13" style="149" customWidth="1"/>
    <col min="1804" max="1804" width="14" style="149" customWidth="1"/>
    <col min="1805" max="1805" width="12.75" style="149" customWidth="1"/>
    <col min="1806" max="1806" width="0" style="149" hidden="1" customWidth="1"/>
    <col min="1807" max="1807" width="3" style="149" customWidth="1"/>
    <col min="1808" max="1808" width="2.5" style="149" customWidth="1"/>
    <col min="1809" max="1809" width="5.75" style="149" customWidth="1"/>
    <col min="1810" max="1810" width="13.5" style="149" customWidth="1"/>
    <col min="1811" max="1811" width="7" style="149"/>
    <col min="1812" max="1812" width="1.5" style="149" customWidth="1"/>
    <col min="1813" max="1813" width="0.875" style="149" customWidth="1"/>
    <col min="1814" max="1814" width="5" style="149" customWidth="1"/>
    <col min="1815" max="2048" width="6" style="149" customWidth="1"/>
    <col min="2049" max="2049" width="7" style="149"/>
    <col min="2050" max="2050" width="1" style="149" customWidth="1"/>
    <col min="2051" max="2051" width="6.5" style="149" customWidth="1"/>
    <col min="2052" max="2052" width="1" style="149" customWidth="1"/>
    <col min="2053" max="2053" width="2" style="149" customWidth="1"/>
    <col min="2054" max="2055" width="1.5" style="149" customWidth="1"/>
    <col min="2056" max="2056" width="3.5" style="149" customWidth="1"/>
    <col min="2057" max="2057" width="1" style="149" customWidth="1"/>
    <col min="2058" max="2058" width="11.5" style="149" customWidth="1"/>
    <col min="2059" max="2059" width="13" style="149" customWidth="1"/>
    <col min="2060" max="2060" width="14" style="149" customWidth="1"/>
    <col min="2061" max="2061" width="12.75" style="149" customWidth="1"/>
    <col min="2062" max="2062" width="0" style="149" hidden="1" customWidth="1"/>
    <col min="2063" max="2063" width="3" style="149" customWidth="1"/>
    <col min="2064" max="2064" width="2.5" style="149" customWidth="1"/>
    <col min="2065" max="2065" width="5.75" style="149" customWidth="1"/>
    <col min="2066" max="2066" width="13.5" style="149" customWidth="1"/>
    <col min="2067" max="2067" width="7" style="149"/>
    <col min="2068" max="2068" width="1.5" style="149" customWidth="1"/>
    <col min="2069" max="2069" width="0.875" style="149" customWidth="1"/>
    <col min="2070" max="2070" width="5" style="149" customWidth="1"/>
    <col min="2071" max="2304" width="6" style="149" customWidth="1"/>
    <col min="2305" max="2305" width="7" style="149"/>
    <col min="2306" max="2306" width="1" style="149" customWidth="1"/>
    <col min="2307" max="2307" width="6.5" style="149" customWidth="1"/>
    <col min="2308" max="2308" width="1" style="149" customWidth="1"/>
    <col min="2309" max="2309" width="2" style="149" customWidth="1"/>
    <col min="2310" max="2311" width="1.5" style="149" customWidth="1"/>
    <col min="2312" max="2312" width="3.5" style="149" customWidth="1"/>
    <col min="2313" max="2313" width="1" style="149" customWidth="1"/>
    <col min="2314" max="2314" width="11.5" style="149" customWidth="1"/>
    <col min="2315" max="2315" width="13" style="149" customWidth="1"/>
    <col min="2316" max="2316" width="14" style="149" customWidth="1"/>
    <col min="2317" max="2317" width="12.75" style="149" customWidth="1"/>
    <col min="2318" max="2318" width="0" style="149" hidden="1" customWidth="1"/>
    <col min="2319" max="2319" width="3" style="149" customWidth="1"/>
    <col min="2320" max="2320" width="2.5" style="149" customWidth="1"/>
    <col min="2321" max="2321" width="5.75" style="149" customWidth="1"/>
    <col min="2322" max="2322" width="13.5" style="149" customWidth="1"/>
    <col min="2323" max="2323" width="7" style="149"/>
    <col min="2324" max="2324" width="1.5" style="149" customWidth="1"/>
    <col min="2325" max="2325" width="0.875" style="149" customWidth="1"/>
    <col min="2326" max="2326" width="5" style="149" customWidth="1"/>
    <col min="2327" max="2560" width="6" style="149" customWidth="1"/>
    <col min="2561" max="2561" width="7" style="149"/>
    <col min="2562" max="2562" width="1" style="149" customWidth="1"/>
    <col min="2563" max="2563" width="6.5" style="149" customWidth="1"/>
    <col min="2564" max="2564" width="1" style="149" customWidth="1"/>
    <col min="2565" max="2565" width="2" style="149" customWidth="1"/>
    <col min="2566" max="2567" width="1.5" style="149" customWidth="1"/>
    <col min="2568" max="2568" width="3.5" style="149" customWidth="1"/>
    <col min="2569" max="2569" width="1" style="149" customWidth="1"/>
    <col min="2570" max="2570" width="11.5" style="149" customWidth="1"/>
    <col min="2571" max="2571" width="13" style="149" customWidth="1"/>
    <col min="2572" max="2572" width="14" style="149" customWidth="1"/>
    <col min="2573" max="2573" width="12.75" style="149" customWidth="1"/>
    <col min="2574" max="2574" width="0" style="149" hidden="1" customWidth="1"/>
    <col min="2575" max="2575" width="3" style="149" customWidth="1"/>
    <col min="2576" max="2576" width="2.5" style="149" customWidth="1"/>
    <col min="2577" max="2577" width="5.75" style="149" customWidth="1"/>
    <col min="2578" max="2578" width="13.5" style="149" customWidth="1"/>
    <col min="2579" max="2579" width="7" style="149"/>
    <col min="2580" max="2580" width="1.5" style="149" customWidth="1"/>
    <col min="2581" max="2581" width="0.875" style="149" customWidth="1"/>
    <col min="2582" max="2582" width="5" style="149" customWidth="1"/>
    <col min="2583" max="2816" width="6" style="149" customWidth="1"/>
    <col min="2817" max="2817" width="7" style="149"/>
    <col min="2818" max="2818" width="1" style="149" customWidth="1"/>
    <col min="2819" max="2819" width="6.5" style="149" customWidth="1"/>
    <col min="2820" max="2820" width="1" style="149" customWidth="1"/>
    <col min="2821" max="2821" width="2" style="149" customWidth="1"/>
    <col min="2822" max="2823" width="1.5" style="149" customWidth="1"/>
    <col min="2824" max="2824" width="3.5" style="149" customWidth="1"/>
    <col min="2825" max="2825" width="1" style="149" customWidth="1"/>
    <col min="2826" max="2826" width="11.5" style="149" customWidth="1"/>
    <col min="2827" max="2827" width="13" style="149" customWidth="1"/>
    <col min="2828" max="2828" width="14" style="149" customWidth="1"/>
    <col min="2829" max="2829" width="12.75" style="149" customWidth="1"/>
    <col min="2830" max="2830" width="0" style="149" hidden="1" customWidth="1"/>
    <col min="2831" max="2831" width="3" style="149" customWidth="1"/>
    <col min="2832" max="2832" width="2.5" style="149" customWidth="1"/>
    <col min="2833" max="2833" width="5.75" style="149" customWidth="1"/>
    <col min="2834" max="2834" width="13.5" style="149" customWidth="1"/>
    <col min="2835" max="2835" width="7" style="149"/>
    <col min="2836" max="2836" width="1.5" style="149" customWidth="1"/>
    <col min="2837" max="2837" width="0.875" style="149" customWidth="1"/>
    <col min="2838" max="2838" width="5" style="149" customWidth="1"/>
    <col min="2839" max="3072" width="6" style="149" customWidth="1"/>
    <col min="3073" max="3073" width="7" style="149"/>
    <col min="3074" max="3074" width="1" style="149" customWidth="1"/>
    <col min="3075" max="3075" width="6.5" style="149" customWidth="1"/>
    <col min="3076" max="3076" width="1" style="149" customWidth="1"/>
    <col min="3077" max="3077" width="2" style="149" customWidth="1"/>
    <col min="3078" max="3079" width="1.5" style="149" customWidth="1"/>
    <col min="3080" max="3080" width="3.5" style="149" customWidth="1"/>
    <col min="3081" max="3081" width="1" style="149" customWidth="1"/>
    <col min="3082" max="3082" width="11.5" style="149" customWidth="1"/>
    <col min="3083" max="3083" width="13" style="149" customWidth="1"/>
    <col min="3084" max="3084" width="14" style="149" customWidth="1"/>
    <col min="3085" max="3085" width="12.75" style="149" customWidth="1"/>
    <col min="3086" max="3086" width="0" style="149" hidden="1" customWidth="1"/>
    <col min="3087" max="3087" width="3" style="149" customWidth="1"/>
    <col min="3088" max="3088" width="2.5" style="149" customWidth="1"/>
    <col min="3089" max="3089" width="5.75" style="149" customWidth="1"/>
    <col min="3090" max="3090" width="13.5" style="149" customWidth="1"/>
    <col min="3091" max="3091" width="7" style="149"/>
    <col min="3092" max="3092" width="1.5" style="149" customWidth="1"/>
    <col min="3093" max="3093" width="0.875" style="149" customWidth="1"/>
    <col min="3094" max="3094" width="5" style="149" customWidth="1"/>
    <col min="3095" max="3328" width="6" style="149" customWidth="1"/>
    <col min="3329" max="3329" width="7" style="149"/>
    <col min="3330" max="3330" width="1" style="149" customWidth="1"/>
    <col min="3331" max="3331" width="6.5" style="149" customWidth="1"/>
    <col min="3332" max="3332" width="1" style="149" customWidth="1"/>
    <col min="3333" max="3333" width="2" style="149" customWidth="1"/>
    <col min="3334" max="3335" width="1.5" style="149" customWidth="1"/>
    <col min="3336" max="3336" width="3.5" style="149" customWidth="1"/>
    <col min="3337" max="3337" width="1" style="149" customWidth="1"/>
    <col min="3338" max="3338" width="11.5" style="149" customWidth="1"/>
    <col min="3339" max="3339" width="13" style="149" customWidth="1"/>
    <col min="3340" max="3340" width="14" style="149" customWidth="1"/>
    <col min="3341" max="3341" width="12.75" style="149" customWidth="1"/>
    <col min="3342" max="3342" width="0" style="149" hidden="1" customWidth="1"/>
    <col min="3343" max="3343" width="3" style="149" customWidth="1"/>
    <col min="3344" max="3344" width="2.5" style="149" customWidth="1"/>
    <col min="3345" max="3345" width="5.75" style="149" customWidth="1"/>
    <col min="3346" max="3346" width="13.5" style="149" customWidth="1"/>
    <col min="3347" max="3347" width="7" style="149"/>
    <col min="3348" max="3348" width="1.5" style="149" customWidth="1"/>
    <col min="3349" max="3349" width="0.875" style="149" customWidth="1"/>
    <col min="3350" max="3350" width="5" style="149" customWidth="1"/>
    <col min="3351" max="3584" width="6" style="149" customWidth="1"/>
    <col min="3585" max="3585" width="7" style="149"/>
    <col min="3586" max="3586" width="1" style="149" customWidth="1"/>
    <col min="3587" max="3587" width="6.5" style="149" customWidth="1"/>
    <col min="3588" max="3588" width="1" style="149" customWidth="1"/>
    <col min="3589" max="3589" width="2" style="149" customWidth="1"/>
    <col min="3590" max="3591" width="1.5" style="149" customWidth="1"/>
    <col min="3592" max="3592" width="3.5" style="149" customWidth="1"/>
    <col min="3593" max="3593" width="1" style="149" customWidth="1"/>
    <col min="3594" max="3594" width="11.5" style="149" customWidth="1"/>
    <col min="3595" max="3595" width="13" style="149" customWidth="1"/>
    <col min="3596" max="3596" width="14" style="149" customWidth="1"/>
    <col min="3597" max="3597" width="12.75" style="149" customWidth="1"/>
    <col min="3598" max="3598" width="0" style="149" hidden="1" customWidth="1"/>
    <col min="3599" max="3599" width="3" style="149" customWidth="1"/>
    <col min="3600" max="3600" width="2.5" style="149" customWidth="1"/>
    <col min="3601" max="3601" width="5.75" style="149" customWidth="1"/>
    <col min="3602" max="3602" width="13.5" style="149" customWidth="1"/>
    <col min="3603" max="3603" width="7" style="149"/>
    <col min="3604" max="3604" width="1.5" style="149" customWidth="1"/>
    <col min="3605" max="3605" width="0.875" style="149" customWidth="1"/>
    <col min="3606" max="3606" width="5" style="149" customWidth="1"/>
    <col min="3607" max="3840" width="6" style="149" customWidth="1"/>
    <col min="3841" max="3841" width="7" style="149"/>
    <col min="3842" max="3842" width="1" style="149" customWidth="1"/>
    <col min="3843" max="3843" width="6.5" style="149" customWidth="1"/>
    <col min="3844" max="3844" width="1" style="149" customWidth="1"/>
    <col min="3845" max="3845" width="2" style="149" customWidth="1"/>
    <col min="3846" max="3847" width="1.5" style="149" customWidth="1"/>
    <col min="3848" max="3848" width="3.5" style="149" customWidth="1"/>
    <col min="3849" max="3849" width="1" style="149" customWidth="1"/>
    <col min="3850" max="3850" width="11.5" style="149" customWidth="1"/>
    <col min="3851" max="3851" width="13" style="149" customWidth="1"/>
    <col min="3852" max="3852" width="14" style="149" customWidth="1"/>
    <col min="3853" max="3853" width="12.75" style="149" customWidth="1"/>
    <col min="3854" max="3854" width="0" style="149" hidden="1" customWidth="1"/>
    <col min="3855" max="3855" width="3" style="149" customWidth="1"/>
    <col min="3856" max="3856" width="2.5" style="149" customWidth="1"/>
    <col min="3857" max="3857" width="5.75" style="149" customWidth="1"/>
    <col min="3858" max="3858" width="13.5" style="149" customWidth="1"/>
    <col min="3859" max="3859" width="7" style="149"/>
    <col min="3860" max="3860" width="1.5" style="149" customWidth="1"/>
    <col min="3861" max="3861" width="0.875" style="149" customWidth="1"/>
    <col min="3862" max="3862" width="5" style="149" customWidth="1"/>
    <col min="3863" max="4096" width="6" style="149" customWidth="1"/>
    <col min="4097" max="4097" width="7" style="149"/>
    <col min="4098" max="4098" width="1" style="149" customWidth="1"/>
    <col min="4099" max="4099" width="6.5" style="149" customWidth="1"/>
    <col min="4100" max="4100" width="1" style="149" customWidth="1"/>
    <col min="4101" max="4101" width="2" style="149" customWidth="1"/>
    <col min="4102" max="4103" width="1.5" style="149" customWidth="1"/>
    <col min="4104" max="4104" width="3.5" style="149" customWidth="1"/>
    <col min="4105" max="4105" width="1" style="149" customWidth="1"/>
    <col min="4106" max="4106" width="11.5" style="149" customWidth="1"/>
    <col min="4107" max="4107" width="13" style="149" customWidth="1"/>
    <col min="4108" max="4108" width="14" style="149" customWidth="1"/>
    <col min="4109" max="4109" width="12.75" style="149" customWidth="1"/>
    <col min="4110" max="4110" width="0" style="149" hidden="1" customWidth="1"/>
    <col min="4111" max="4111" width="3" style="149" customWidth="1"/>
    <col min="4112" max="4112" width="2.5" style="149" customWidth="1"/>
    <col min="4113" max="4113" width="5.75" style="149" customWidth="1"/>
    <col min="4114" max="4114" width="13.5" style="149" customWidth="1"/>
    <col min="4115" max="4115" width="7" style="149"/>
    <col min="4116" max="4116" width="1.5" style="149" customWidth="1"/>
    <col min="4117" max="4117" width="0.875" style="149" customWidth="1"/>
    <col min="4118" max="4118" width="5" style="149" customWidth="1"/>
    <col min="4119" max="4352" width="6" style="149" customWidth="1"/>
    <col min="4353" max="4353" width="7" style="149"/>
    <col min="4354" max="4354" width="1" style="149" customWidth="1"/>
    <col min="4355" max="4355" width="6.5" style="149" customWidth="1"/>
    <col min="4356" max="4356" width="1" style="149" customWidth="1"/>
    <col min="4357" max="4357" width="2" style="149" customWidth="1"/>
    <col min="4358" max="4359" width="1.5" style="149" customWidth="1"/>
    <col min="4360" max="4360" width="3.5" style="149" customWidth="1"/>
    <col min="4361" max="4361" width="1" style="149" customWidth="1"/>
    <col min="4362" max="4362" width="11.5" style="149" customWidth="1"/>
    <col min="4363" max="4363" width="13" style="149" customWidth="1"/>
    <col min="4364" max="4364" width="14" style="149" customWidth="1"/>
    <col min="4365" max="4365" width="12.75" style="149" customWidth="1"/>
    <col min="4366" max="4366" width="0" style="149" hidden="1" customWidth="1"/>
    <col min="4367" max="4367" width="3" style="149" customWidth="1"/>
    <col min="4368" max="4368" width="2.5" style="149" customWidth="1"/>
    <col min="4369" max="4369" width="5.75" style="149" customWidth="1"/>
    <col min="4370" max="4370" width="13.5" style="149" customWidth="1"/>
    <col min="4371" max="4371" width="7" style="149"/>
    <col min="4372" max="4372" width="1.5" style="149" customWidth="1"/>
    <col min="4373" max="4373" width="0.875" style="149" customWidth="1"/>
    <col min="4374" max="4374" width="5" style="149" customWidth="1"/>
    <col min="4375" max="4608" width="6" style="149" customWidth="1"/>
    <col min="4609" max="4609" width="7" style="149"/>
    <col min="4610" max="4610" width="1" style="149" customWidth="1"/>
    <col min="4611" max="4611" width="6.5" style="149" customWidth="1"/>
    <col min="4612" max="4612" width="1" style="149" customWidth="1"/>
    <col min="4613" max="4613" width="2" style="149" customWidth="1"/>
    <col min="4614" max="4615" width="1.5" style="149" customWidth="1"/>
    <col min="4616" max="4616" width="3.5" style="149" customWidth="1"/>
    <col min="4617" max="4617" width="1" style="149" customWidth="1"/>
    <col min="4618" max="4618" width="11.5" style="149" customWidth="1"/>
    <col min="4619" max="4619" width="13" style="149" customWidth="1"/>
    <col min="4620" max="4620" width="14" style="149" customWidth="1"/>
    <col min="4621" max="4621" width="12.75" style="149" customWidth="1"/>
    <col min="4622" max="4622" width="0" style="149" hidden="1" customWidth="1"/>
    <col min="4623" max="4623" width="3" style="149" customWidth="1"/>
    <col min="4624" max="4624" width="2.5" style="149" customWidth="1"/>
    <col min="4625" max="4625" width="5.75" style="149" customWidth="1"/>
    <col min="4626" max="4626" width="13.5" style="149" customWidth="1"/>
    <col min="4627" max="4627" width="7" style="149"/>
    <col min="4628" max="4628" width="1.5" style="149" customWidth="1"/>
    <col min="4629" max="4629" width="0.875" style="149" customWidth="1"/>
    <col min="4630" max="4630" width="5" style="149" customWidth="1"/>
    <col min="4631" max="4864" width="6" style="149" customWidth="1"/>
    <col min="4865" max="4865" width="7" style="149"/>
    <col min="4866" max="4866" width="1" style="149" customWidth="1"/>
    <col min="4867" max="4867" width="6.5" style="149" customWidth="1"/>
    <col min="4868" max="4868" width="1" style="149" customWidth="1"/>
    <col min="4869" max="4869" width="2" style="149" customWidth="1"/>
    <col min="4870" max="4871" width="1.5" style="149" customWidth="1"/>
    <col min="4872" max="4872" width="3.5" style="149" customWidth="1"/>
    <col min="4873" max="4873" width="1" style="149" customWidth="1"/>
    <col min="4874" max="4874" width="11.5" style="149" customWidth="1"/>
    <col min="4875" max="4875" width="13" style="149" customWidth="1"/>
    <col min="4876" max="4876" width="14" style="149" customWidth="1"/>
    <col min="4877" max="4877" width="12.75" style="149" customWidth="1"/>
    <col min="4878" max="4878" width="0" style="149" hidden="1" customWidth="1"/>
    <col min="4879" max="4879" width="3" style="149" customWidth="1"/>
    <col min="4880" max="4880" width="2.5" style="149" customWidth="1"/>
    <col min="4881" max="4881" width="5.75" style="149" customWidth="1"/>
    <col min="4882" max="4882" width="13.5" style="149" customWidth="1"/>
    <col min="4883" max="4883" width="7" style="149"/>
    <col min="4884" max="4884" width="1.5" style="149" customWidth="1"/>
    <col min="4885" max="4885" width="0.875" style="149" customWidth="1"/>
    <col min="4886" max="4886" width="5" style="149" customWidth="1"/>
    <col min="4887" max="5120" width="6" style="149" customWidth="1"/>
    <col min="5121" max="5121" width="7" style="149"/>
    <col min="5122" max="5122" width="1" style="149" customWidth="1"/>
    <col min="5123" max="5123" width="6.5" style="149" customWidth="1"/>
    <col min="5124" max="5124" width="1" style="149" customWidth="1"/>
    <col min="5125" max="5125" width="2" style="149" customWidth="1"/>
    <col min="5126" max="5127" width="1.5" style="149" customWidth="1"/>
    <col min="5128" max="5128" width="3.5" style="149" customWidth="1"/>
    <col min="5129" max="5129" width="1" style="149" customWidth="1"/>
    <col min="5130" max="5130" width="11.5" style="149" customWidth="1"/>
    <col min="5131" max="5131" width="13" style="149" customWidth="1"/>
    <col min="5132" max="5132" width="14" style="149" customWidth="1"/>
    <col min="5133" max="5133" width="12.75" style="149" customWidth="1"/>
    <col min="5134" max="5134" width="0" style="149" hidden="1" customWidth="1"/>
    <col min="5135" max="5135" width="3" style="149" customWidth="1"/>
    <col min="5136" max="5136" width="2.5" style="149" customWidth="1"/>
    <col min="5137" max="5137" width="5.75" style="149" customWidth="1"/>
    <col min="5138" max="5138" width="13.5" style="149" customWidth="1"/>
    <col min="5139" max="5139" width="7" style="149"/>
    <col min="5140" max="5140" width="1.5" style="149" customWidth="1"/>
    <col min="5141" max="5141" width="0.875" style="149" customWidth="1"/>
    <col min="5142" max="5142" width="5" style="149" customWidth="1"/>
    <col min="5143" max="5376" width="6" style="149" customWidth="1"/>
    <col min="5377" max="5377" width="7" style="149"/>
    <col min="5378" max="5378" width="1" style="149" customWidth="1"/>
    <col min="5379" max="5379" width="6.5" style="149" customWidth="1"/>
    <col min="5380" max="5380" width="1" style="149" customWidth="1"/>
    <col min="5381" max="5381" width="2" style="149" customWidth="1"/>
    <col min="5382" max="5383" width="1.5" style="149" customWidth="1"/>
    <col min="5384" max="5384" width="3.5" style="149" customWidth="1"/>
    <col min="5385" max="5385" width="1" style="149" customWidth="1"/>
    <col min="5386" max="5386" width="11.5" style="149" customWidth="1"/>
    <col min="5387" max="5387" width="13" style="149" customWidth="1"/>
    <col min="5388" max="5388" width="14" style="149" customWidth="1"/>
    <col min="5389" max="5389" width="12.75" style="149" customWidth="1"/>
    <col min="5390" max="5390" width="0" style="149" hidden="1" customWidth="1"/>
    <col min="5391" max="5391" width="3" style="149" customWidth="1"/>
    <col min="5392" max="5392" width="2.5" style="149" customWidth="1"/>
    <col min="5393" max="5393" width="5.75" style="149" customWidth="1"/>
    <col min="5394" max="5394" width="13.5" style="149" customWidth="1"/>
    <col min="5395" max="5395" width="7" style="149"/>
    <col min="5396" max="5396" width="1.5" style="149" customWidth="1"/>
    <col min="5397" max="5397" width="0.875" style="149" customWidth="1"/>
    <col min="5398" max="5398" width="5" style="149" customWidth="1"/>
    <col min="5399" max="5632" width="6" style="149" customWidth="1"/>
    <col min="5633" max="5633" width="7" style="149"/>
    <col min="5634" max="5634" width="1" style="149" customWidth="1"/>
    <col min="5635" max="5635" width="6.5" style="149" customWidth="1"/>
    <col min="5636" max="5636" width="1" style="149" customWidth="1"/>
    <col min="5637" max="5637" width="2" style="149" customWidth="1"/>
    <col min="5638" max="5639" width="1.5" style="149" customWidth="1"/>
    <col min="5640" max="5640" width="3.5" style="149" customWidth="1"/>
    <col min="5641" max="5641" width="1" style="149" customWidth="1"/>
    <col min="5642" max="5642" width="11.5" style="149" customWidth="1"/>
    <col min="5643" max="5643" width="13" style="149" customWidth="1"/>
    <col min="5644" max="5644" width="14" style="149" customWidth="1"/>
    <col min="5645" max="5645" width="12.75" style="149" customWidth="1"/>
    <col min="5646" max="5646" width="0" style="149" hidden="1" customWidth="1"/>
    <col min="5647" max="5647" width="3" style="149" customWidth="1"/>
    <col min="5648" max="5648" width="2.5" style="149" customWidth="1"/>
    <col min="5649" max="5649" width="5.75" style="149" customWidth="1"/>
    <col min="5650" max="5650" width="13.5" style="149" customWidth="1"/>
    <col min="5651" max="5651" width="7" style="149"/>
    <col min="5652" max="5652" width="1.5" style="149" customWidth="1"/>
    <col min="5653" max="5653" width="0.875" style="149" customWidth="1"/>
    <col min="5654" max="5654" width="5" style="149" customWidth="1"/>
    <col min="5655" max="5888" width="6" style="149" customWidth="1"/>
    <col min="5889" max="5889" width="7" style="149"/>
    <col min="5890" max="5890" width="1" style="149" customWidth="1"/>
    <col min="5891" max="5891" width="6.5" style="149" customWidth="1"/>
    <col min="5892" max="5892" width="1" style="149" customWidth="1"/>
    <col min="5893" max="5893" width="2" style="149" customWidth="1"/>
    <col min="5894" max="5895" width="1.5" style="149" customWidth="1"/>
    <col min="5896" max="5896" width="3.5" style="149" customWidth="1"/>
    <col min="5897" max="5897" width="1" style="149" customWidth="1"/>
    <col min="5898" max="5898" width="11.5" style="149" customWidth="1"/>
    <col min="5899" max="5899" width="13" style="149" customWidth="1"/>
    <col min="5900" max="5900" width="14" style="149" customWidth="1"/>
    <col min="5901" max="5901" width="12.75" style="149" customWidth="1"/>
    <col min="5902" max="5902" width="0" style="149" hidden="1" customWidth="1"/>
    <col min="5903" max="5903" width="3" style="149" customWidth="1"/>
    <col min="5904" max="5904" width="2.5" style="149" customWidth="1"/>
    <col min="5905" max="5905" width="5.75" style="149" customWidth="1"/>
    <col min="5906" max="5906" width="13.5" style="149" customWidth="1"/>
    <col min="5907" max="5907" width="7" style="149"/>
    <col min="5908" max="5908" width="1.5" style="149" customWidth="1"/>
    <col min="5909" max="5909" width="0.875" style="149" customWidth="1"/>
    <col min="5910" max="5910" width="5" style="149" customWidth="1"/>
    <col min="5911" max="6144" width="6" style="149" customWidth="1"/>
    <col min="6145" max="6145" width="7" style="149"/>
    <col min="6146" max="6146" width="1" style="149" customWidth="1"/>
    <col min="6147" max="6147" width="6.5" style="149" customWidth="1"/>
    <col min="6148" max="6148" width="1" style="149" customWidth="1"/>
    <col min="6149" max="6149" width="2" style="149" customWidth="1"/>
    <col min="6150" max="6151" width="1.5" style="149" customWidth="1"/>
    <col min="6152" max="6152" width="3.5" style="149" customWidth="1"/>
    <col min="6153" max="6153" width="1" style="149" customWidth="1"/>
    <col min="6154" max="6154" width="11.5" style="149" customWidth="1"/>
    <col min="6155" max="6155" width="13" style="149" customWidth="1"/>
    <col min="6156" max="6156" width="14" style="149" customWidth="1"/>
    <col min="6157" max="6157" width="12.75" style="149" customWidth="1"/>
    <col min="6158" max="6158" width="0" style="149" hidden="1" customWidth="1"/>
    <col min="6159" max="6159" width="3" style="149" customWidth="1"/>
    <col min="6160" max="6160" width="2.5" style="149" customWidth="1"/>
    <col min="6161" max="6161" width="5.75" style="149" customWidth="1"/>
    <col min="6162" max="6162" width="13.5" style="149" customWidth="1"/>
    <col min="6163" max="6163" width="7" style="149"/>
    <col min="6164" max="6164" width="1.5" style="149" customWidth="1"/>
    <col min="6165" max="6165" width="0.875" style="149" customWidth="1"/>
    <col min="6166" max="6166" width="5" style="149" customWidth="1"/>
    <col min="6167" max="6400" width="6" style="149" customWidth="1"/>
    <col min="6401" max="6401" width="7" style="149"/>
    <col min="6402" max="6402" width="1" style="149" customWidth="1"/>
    <col min="6403" max="6403" width="6.5" style="149" customWidth="1"/>
    <col min="6404" max="6404" width="1" style="149" customWidth="1"/>
    <col min="6405" max="6405" width="2" style="149" customWidth="1"/>
    <col min="6406" max="6407" width="1.5" style="149" customWidth="1"/>
    <col min="6408" max="6408" width="3.5" style="149" customWidth="1"/>
    <col min="6409" max="6409" width="1" style="149" customWidth="1"/>
    <col min="6410" max="6410" width="11.5" style="149" customWidth="1"/>
    <col min="6411" max="6411" width="13" style="149" customWidth="1"/>
    <col min="6412" max="6412" width="14" style="149" customWidth="1"/>
    <col min="6413" max="6413" width="12.75" style="149" customWidth="1"/>
    <col min="6414" max="6414" width="0" style="149" hidden="1" customWidth="1"/>
    <col min="6415" max="6415" width="3" style="149" customWidth="1"/>
    <col min="6416" max="6416" width="2.5" style="149" customWidth="1"/>
    <col min="6417" max="6417" width="5.75" style="149" customWidth="1"/>
    <col min="6418" max="6418" width="13.5" style="149" customWidth="1"/>
    <col min="6419" max="6419" width="7" style="149"/>
    <col min="6420" max="6420" width="1.5" style="149" customWidth="1"/>
    <col min="6421" max="6421" width="0.875" style="149" customWidth="1"/>
    <col min="6422" max="6422" width="5" style="149" customWidth="1"/>
    <col min="6423" max="6656" width="6" style="149" customWidth="1"/>
    <col min="6657" max="6657" width="7" style="149"/>
    <col min="6658" max="6658" width="1" style="149" customWidth="1"/>
    <col min="6659" max="6659" width="6.5" style="149" customWidth="1"/>
    <col min="6660" max="6660" width="1" style="149" customWidth="1"/>
    <col min="6661" max="6661" width="2" style="149" customWidth="1"/>
    <col min="6662" max="6663" width="1.5" style="149" customWidth="1"/>
    <col min="6664" max="6664" width="3.5" style="149" customWidth="1"/>
    <col min="6665" max="6665" width="1" style="149" customWidth="1"/>
    <col min="6666" max="6666" width="11.5" style="149" customWidth="1"/>
    <col min="6667" max="6667" width="13" style="149" customWidth="1"/>
    <col min="6668" max="6668" width="14" style="149" customWidth="1"/>
    <col min="6669" max="6669" width="12.75" style="149" customWidth="1"/>
    <col min="6670" max="6670" width="0" style="149" hidden="1" customWidth="1"/>
    <col min="6671" max="6671" width="3" style="149" customWidth="1"/>
    <col min="6672" max="6672" width="2.5" style="149" customWidth="1"/>
    <col min="6673" max="6673" width="5.75" style="149" customWidth="1"/>
    <col min="6674" max="6674" width="13.5" style="149" customWidth="1"/>
    <col min="6675" max="6675" width="7" style="149"/>
    <col min="6676" max="6676" width="1.5" style="149" customWidth="1"/>
    <col min="6677" max="6677" width="0.875" style="149" customWidth="1"/>
    <col min="6678" max="6678" width="5" style="149" customWidth="1"/>
    <col min="6679" max="6912" width="6" style="149" customWidth="1"/>
    <col min="6913" max="6913" width="7" style="149"/>
    <col min="6914" max="6914" width="1" style="149" customWidth="1"/>
    <col min="6915" max="6915" width="6.5" style="149" customWidth="1"/>
    <col min="6916" max="6916" width="1" style="149" customWidth="1"/>
    <col min="6917" max="6917" width="2" style="149" customWidth="1"/>
    <col min="6918" max="6919" width="1.5" style="149" customWidth="1"/>
    <col min="6920" max="6920" width="3.5" style="149" customWidth="1"/>
    <col min="6921" max="6921" width="1" style="149" customWidth="1"/>
    <col min="6922" max="6922" width="11.5" style="149" customWidth="1"/>
    <col min="6923" max="6923" width="13" style="149" customWidth="1"/>
    <col min="6924" max="6924" width="14" style="149" customWidth="1"/>
    <col min="6925" max="6925" width="12.75" style="149" customWidth="1"/>
    <col min="6926" max="6926" width="0" style="149" hidden="1" customWidth="1"/>
    <col min="6927" max="6927" width="3" style="149" customWidth="1"/>
    <col min="6928" max="6928" width="2.5" style="149" customWidth="1"/>
    <col min="6929" max="6929" width="5.75" style="149" customWidth="1"/>
    <col min="6930" max="6930" width="13.5" style="149" customWidth="1"/>
    <col min="6931" max="6931" width="7" style="149"/>
    <col min="6932" max="6932" width="1.5" style="149" customWidth="1"/>
    <col min="6933" max="6933" width="0.875" style="149" customWidth="1"/>
    <col min="6934" max="6934" width="5" style="149" customWidth="1"/>
    <col min="6935" max="7168" width="6" style="149" customWidth="1"/>
    <col min="7169" max="7169" width="7" style="149"/>
    <col min="7170" max="7170" width="1" style="149" customWidth="1"/>
    <col min="7171" max="7171" width="6.5" style="149" customWidth="1"/>
    <col min="7172" max="7172" width="1" style="149" customWidth="1"/>
    <col min="7173" max="7173" width="2" style="149" customWidth="1"/>
    <col min="7174" max="7175" width="1.5" style="149" customWidth="1"/>
    <col min="7176" max="7176" width="3.5" style="149" customWidth="1"/>
    <col min="7177" max="7177" width="1" style="149" customWidth="1"/>
    <col min="7178" max="7178" width="11.5" style="149" customWidth="1"/>
    <col min="7179" max="7179" width="13" style="149" customWidth="1"/>
    <col min="7180" max="7180" width="14" style="149" customWidth="1"/>
    <col min="7181" max="7181" width="12.75" style="149" customWidth="1"/>
    <col min="7182" max="7182" width="0" style="149" hidden="1" customWidth="1"/>
    <col min="7183" max="7183" width="3" style="149" customWidth="1"/>
    <col min="7184" max="7184" width="2.5" style="149" customWidth="1"/>
    <col min="7185" max="7185" width="5.75" style="149" customWidth="1"/>
    <col min="7186" max="7186" width="13.5" style="149" customWidth="1"/>
    <col min="7187" max="7187" width="7" style="149"/>
    <col min="7188" max="7188" width="1.5" style="149" customWidth="1"/>
    <col min="7189" max="7189" width="0.875" style="149" customWidth="1"/>
    <col min="7190" max="7190" width="5" style="149" customWidth="1"/>
    <col min="7191" max="7424" width="6" style="149" customWidth="1"/>
    <col min="7425" max="7425" width="7" style="149"/>
    <col min="7426" max="7426" width="1" style="149" customWidth="1"/>
    <col min="7427" max="7427" width="6.5" style="149" customWidth="1"/>
    <col min="7428" max="7428" width="1" style="149" customWidth="1"/>
    <col min="7429" max="7429" width="2" style="149" customWidth="1"/>
    <col min="7430" max="7431" width="1.5" style="149" customWidth="1"/>
    <col min="7432" max="7432" width="3.5" style="149" customWidth="1"/>
    <col min="7433" max="7433" width="1" style="149" customWidth="1"/>
    <col min="7434" max="7434" width="11.5" style="149" customWidth="1"/>
    <col min="7435" max="7435" width="13" style="149" customWidth="1"/>
    <col min="7436" max="7436" width="14" style="149" customWidth="1"/>
    <col min="7437" max="7437" width="12.75" style="149" customWidth="1"/>
    <col min="7438" max="7438" width="0" style="149" hidden="1" customWidth="1"/>
    <col min="7439" max="7439" width="3" style="149" customWidth="1"/>
    <col min="7440" max="7440" width="2.5" style="149" customWidth="1"/>
    <col min="7441" max="7441" width="5.75" style="149" customWidth="1"/>
    <col min="7442" max="7442" width="13.5" style="149" customWidth="1"/>
    <col min="7443" max="7443" width="7" style="149"/>
    <col min="7444" max="7444" width="1.5" style="149" customWidth="1"/>
    <col min="7445" max="7445" width="0.875" style="149" customWidth="1"/>
    <col min="7446" max="7446" width="5" style="149" customWidth="1"/>
    <col min="7447" max="7680" width="6" style="149" customWidth="1"/>
    <col min="7681" max="7681" width="7" style="149"/>
    <col min="7682" max="7682" width="1" style="149" customWidth="1"/>
    <col min="7683" max="7683" width="6.5" style="149" customWidth="1"/>
    <col min="7684" max="7684" width="1" style="149" customWidth="1"/>
    <col min="7685" max="7685" width="2" style="149" customWidth="1"/>
    <col min="7686" max="7687" width="1.5" style="149" customWidth="1"/>
    <col min="7688" max="7688" width="3.5" style="149" customWidth="1"/>
    <col min="7689" max="7689" width="1" style="149" customWidth="1"/>
    <col min="7690" max="7690" width="11.5" style="149" customWidth="1"/>
    <col min="7691" max="7691" width="13" style="149" customWidth="1"/>
    <col min="7692" max="7692" width="14" style="149" customWidth="1"/>
    <col min="7693" max="7693" width="12.75" style="149" customWidth="1"/>
    <col min="7694" max="7694" width="0" style="149" hidden="1" customWidth="1"/>
    <col min="7695" max="7695" width="3" style="149" customWidth="1"/>
    <col min="7696" max="7696" width="2.5" style="149" customWidth="1"/>
    <col min="7697" max="7697" width="5.75" style="149" customWidth="1"/>
    <col min="7698" max="7698" width="13.5" style="149" customWidth="1"/>
    <col min="7699" max="7699" width="7" style="149"/>
    <col min="7700" max="7700" width="1.5" style="149" customWidth="1"/>
    <col min="7701" max="7701" width="0.875" style="149" customWidth="1"/>
    <col min="7702" max="7702" width="5" style="149" customWidth="1"/>
    <col min="7703" max="7936" width="6" style="149" customWidth="1"/>
    <col min="7937" max="7937" width="7" style="149"/>
    <col min="7938" max="7938" width="1" style="149" customWidth="1"/>
    <col min="7939" max="7939" width="6.5" style="149" customWidth="1"/>
    <col min="7940" max="7940" width="1" style="149" customWidth="1"/>
    <col min="7941" max="7941" width="2" style="149" customWidth="1"/>
    <col min="7942" max="7943" width="1.5" style="149" customWidth="1"/>
    <col min="7944" max="7944" width="3.5" style="149" customWidth="1"/>
    <col min="7945" max="7945" width="1" style="149" customWidth="1"/>
    <col min="7946" max="7946" width="11.5" style="149" customWidth="1"/>
    <col min="7947" max="7947" width="13" style="149" customWidth="1"/>
    <col min="7948" max="7948" width="14" style="149" customWidth="1"/>
    <col min="7949" max="7949" width="12.75" style="149" customWidth="1"/>
    <col min="7950" max="7950" width="0" style="149" hidden="1" customWidth="1"/>
    <col min="7951" max="7951" width="3" style="149" customWidth="1"/>
    <col min="7952" max="7952" width="2.5" style="149" customWidth="1"/>
    <col min="7953" max="7953" width="5.75" style="149" customWidth="1"/>
    <col min="7954" max="7954" width="13.5" style="149" customWidth="1"/>
    <col min="7955" max="7955" width="7" style="149"/>
    <col min="7956" max="7956" width="1.5" style="149" customWidth="1"/>
    <col min="7957" max="7957" width="0.875" style="149" customWidth="1"/>
    <col min="7958" max="7958" width="5" style="149" customWidth="1"/>
    <col min="7959" max="8192" width="6" style="149" customWidth="1"/>
    <col min="8193" max="8193" width="7" style="149"/>
    <col min="8194" max="8194" width="1" style="149" customWidth="1"/>
    <col min="8195" max="8195" width="6.5" style="149" customWidth="1"/>
    <col min="8196" max="8196" width="1" style="149" customWidth="1"/>
    <col min="8197" max="8197" width="2" style="149" customWidth="1"/>
    <col min="8198" max="8199" width="1.5" style="149" customWidth="1"/>
    <col min="8200" max="8200" width="3.5" style="149" customWidth="1"/>
    <col min="8201" max="8201" width="1" style="149" customWidth="1"/>
    <col min="8202" max="8202" width="11.5" style="149" customWidth="1"/>
    <col min="8203" max="8203" width="13" style="149" customWidth="1"/>
    <col min="8204" max="8204" width="14" style="149" customWidth="1"/>
    <col min="8205" max="8205" width="12.75" style="149" customWidth="1"/>
    <col min="8206" max="8206" width="0" style="149" hidden="1" customWidth="1"/>
    <col min="8207" max="8207" width="3" style="149" customWidth="1"/>
    <col min="8208" max="8208" width="2.5" style="149" customWidth="1"/>
    <col min="8209" max="8209" width="5.75" style="149" customWidth="1"/>
    <col min="8210" max="8210" width="13.5" style="149" customWidth="1"/>
    <col min="8211" max="8211" width="7" style="149"/>
    <col min="8212" max="8212" width="1.5" style="149" customWidth="1"/>
    <col min="8213" max="8213" width="0.875" style="149" customWidth="1"/>
    <col min="8214" max="8214" width="5" style="149" customWidth="1"/>
    <col min="8215" max="8448" width="6" style="149" customWidth="1"/>
    <col min="8449" max="8449" width="7" style="149"/>
    <col min="8450" max="8450" width="1" style="149" customWidth="1"/>
    <col min="8451" max="8451" width="6.5" style="149" customWidth="1"/>
    <col min="8452" max="8452" width="1" style="149" customWidth="1"/>
    <col min="8453" max="8453" width="2" style="149" customWidth="1"/>
    <col min="8454" max="8455" width="1.5" style="149" customWidth="1"/>
    <col min="8456" max="8456" width="3.5" style="149" customWidth="1"/>
    <col min="8457" max="8457" width="1" style="149" customWidth="1"/>
    <col min="8458" max="8458" width="11.5" style="149" customWidth="1"/>
    <col min="8459" max="8459" width="13" style="149" customWidth="1"/>
    <col min="8460" max="8460" width="14" style="149" customWidth="1"/>
    <col min="8461" max="8461" width="12.75" style="149" customWidth="1"/>
    <col min="8462" max="8462" width="0" style="149" hidden="1" customWidth="1"/>
    <col min="8463" max="8463" width="3" style="149" customWidth="1"/>
    <col min="8464" max="8464" width="2.5" style="149" customWidth="1"/>
    <col min="8465" max="8465" width="5.75" style="149" customWidth="1"/>
    <col min="8466" max="8466" width="13.5" style="149" customWidth="1"/>
    <col min="8467" max="8467" width="7" style="149"/>
    <col min="8468" max="8468" width="1.5" style="149" customWidth="1"/>
    <col min="8469" max="8469" width="0.875" style="149" customWidth="1"/>
    <col min="8470" max="8470" width="5" style="149" customWidth="1"/>
    <col min="8471" max="8704" width="6" style="149" customWidth="1"/>
    <col min="8705" max="8705" width="7" style="149"/>
    <col min="8706" max="8706" width="1" style="149" customWidth="1"/>
    <col min="8707" max="8707" width="6.5" style="149" customWidth="1"/>
    <col min="8708" max="8708" width="1" style="149" customWidth="1"/>
    <col min="8709" max="8709" width="2" style="149" customWidth="1"/>
    <col min="8710" max="8711" width="1.5" style="149" customWidth="1"/>
    <col min="8712" max="8712" width="3.5" style="149" customWidth="1"/>
    <col min="8713" max="8713" width="1" style="149" customWidth="1"/>
    <col min="8714" max="8714" width="11.5" style="149" customWidth="1"/>
    <col min="8715" max="8715" width="13" style="149" customWidth="1"/>
    <col min="8716" max="8716" width="14" style="149" customWidth="1"/>
    <col min="8717" max="8717" width="12.75" style="149" customWidth="1"/>
    <col min="8718" max="8718" width="0" style="149" hidden="1" customWidth="1"/>
    <col min="8719" max="8719" width="3" style="149" customWidth="1"/>
    <col min="8720" max="8720" width="2.5" style="149" customWidth="1"/>
    <col min="8721" max="8721" width="5.75" style="149" customWidth="1"/>
    <col min="8722" max="8722" width="13.5" style="149" customWidth="1"/>
    <col min="8723" max="8723" width="7" style="149"/>
    <col min="8724" max="8724" width="1.5" style="149" customWidth="1"/>
    <col min="8725" max="8725" width="0.875" style="149" customWidth="1"/>
    <col min="8726" max="8726" width="5" style="149" customWidth="1"/>
    <col min="8727" max="8960" width="6" style="149" customWidth="1"/>
    <col min="8961" max="8961" width="7" style="149"/>
    <col min="8962" max="8962" width="1" style="149" customWidth="1"/>
    <col min="8963" max="8963" width="6.5" style="149" customWidth="1"/>
    <col min="8964" max="8964" width="1" style="149" customWidth="1"/>
    <col min="8965" max="8965" width="2" style="149" customWidth="1"/>
    <col min="8966" max="8967" width="1.5" style="149" customWidth="1"/>
    <col min="8968" max="8968" width="3.5" style="149" customWidth="1"/>
    <col min="8969" max="8969" width="1" style="149" customWidth="1"/>
    <col min="8970" max="8970" width="11.5" style="149" customWidth="1"/>
    <col min="8971" max="8971" width="13" style="149" customWidth="1"/>
    <col min="8972" max="8972" width="14" style="149" customWidth="1"/>
    <col min="8973" max="8973" width="12.75" style="149" customWidth="1"/>
    <col min="8974" max="8974" width="0" style="149" hidden="1" customWidth="1"/>
    <col min="8975" max="8975" width="3" style="149" customWidth="1"/>
    <col min="8976" max="8976" width="2.5" style="149" customWidth="1"/>
    <col min="8977" max="8977" width="5.75" style="149" customWidth="1"/>
    <col min="8978" max="8978" width="13.5" style="149" customWidth="1"/>
    <col min="8979" max="8979" width="7" style="149"/>
    <col min="8980" max="8980" width="1.5" style="149" customWidth="1"/>
    <col min="8981" max="8981" width="0.875" style="149" customWidth="1"/>
    <col min="8982" max="8982" width="5" style="149" customWidth="1"/>
    <col min="8983" max="9216" width="6" style="149" customWidth="1"/>
    <col min="9217" max="9217" width="7" style="149"/>
    <col min="9218" max="9218" width="1" style="149" customWidth="1"/>
    <col min="9219" max="9219" width="6.5" style="149" customWidth="1"/>
    <col min="9220" max="9220" width="1" style="149" customWidth="1"/>
    <col min="9221" max="9221" width="2" style="149" customWidth="1"/>
    <col min="9222" max="9223" width="1.5" style="149" customWidth="1"/>
    <col min="9224" max="9224" width="3.5" style="149" customWidth="1"/>
    <col min="9225" max="9225" width="1" style="149" customWidth="1"/>
    <col min="9226" max="9226" width="11.5" style="149" customWidth="1"/>
    <col min="9227" max="9227" width="13" style="149" customWidth="1"/>
    <col min="9228" max="9228" width="14" style="149" customWidth="1"/>
    <col min="9229" max="9229" width="12.75" style="149" customWidth="1"/>
    <col min="9230" max="9230" width="0" style="149" hidden="1" customWidth="1"/>
    <col min="9231" max="9231" width="3" style="149" customWidth="1"/>
    <col min="9232" max="9232" width="2.5" style="149" customWidth="1"/>
    <col min="9233" max="9233" width="5.75" style="149" customWidth="1"/>
    <col min="9234" max="9234" width="13.5" style="149" customWidth="1"/>
    <col min="9235" max="9235" width="7" style="149"/>
    <col min="9236" max="9236" width="1.5" style="149" customWidth="1"/>
    <col min="9237" max="9237" width="0.875" style="149" customWidth="1"/>
    <col min="9238" max="9238" width="5" style="149" customWidth="1"/>
    <col min="9239" max="9472" width="6" style="149" customWidth="1"/>
    <col min="9473" max="9473" width="7" style="149"/>
    <col min="9474" max="9474" width="1" style="149" customWidth="1"/>
    <col min="9475" max="9475" width="6.5" style="149" customWidth="1"/>
    <col min="9476" max="9476" width="1" style="149" customWidth="1"/>
    <col min="9477" max="9477" width="2" style="149" customWidth="1"/>
    <col min="9478" max="9479" width="1.5" style="149" customWidth="1"/>
    <col min="9480" max="9480" width="3.5" style="149" customWidth="1"/>
    <col min="9481" max="9481" width="1" style="149" customWidth="1"/>
    <col min="9482" max="9482" width="11.5" style="149" customWidth="1"/>
    <col min="9483" max="9483" width="13" style="149" customWidth="1"/>
    <col min="9484" max="9484" width="14" style="149" customWidth="1"/>
    <col min="9485" max="9485" width="12.75" style="149" customWidth="1"/>
    <col min="9486" max="9486" width="0" style="149" hidden="1" customWidth="1"/>
    <col min="9487" max="9487" width="3" style="149" customWidth="1"/>
    <col min="9488" max="9488" width="2.5" style="149" customWidth="1"/>
    <col min="9489" max="9489" width="5.75" style="149" customWidth="1"/>
    <col min="9490" max="9490" width="13.5" style="149" customWidth="1"/>
    <col min="9491" max="9491" width="7" style="149"/>
    <col min="9492" max="9492" width="1.5" style="149" customWidth="1"/>
    <col min="9493" max="9493" width="0.875" style="149" customWidth="1"/>
    <col min="9494" max="9494" width="5" style="149" customWidth="1"/>
    <col min="9495" max="9728" width="6" style="149" customWidth="1"/>
    <col min="9729" max="9729" width="7" style="149"/>
    <col min="9730" max="9730" width="1" style="149" customWidth="1"/>
    <col min="9731" max="9731" width="6.5" style="149" customWidth="1"/>
    <col min="9732" max="9732" width="1" style="149" customWidth="1"/>
    <col min="9733" max="9733" width="2" style="149" customWidth="1"/>
    <col min="9734" max="9735" width="1.5" style="149" customWidth="1"/>
    <col min="9736" max="9736" width="3.5" style="149" customWidth="1"/>
    <col min="9737" max="9737" width="1" style="149" customWidth="1"/>
    <col min="9738" max="9738" width="11.5" style="149" customWidth="1"/>
    <col min="9739" max="9739" width="13" style="149" customWidth="1"/>
    <col min="9740" max="9740" width="14" style="149" customWidth="1"/>
    <col min="9741" max="9741" width="12.75" style="149" customWidth="1"/>
    <col min="9742" max="9742" width="0" style="149" hidden="1" customWidth="1"/>
    <col min="9743" max="9743" width="3" style="149" customWidth="1"/>
    <col min="9744" max="9744" width="2.5" style="149" customWidth="1"/>
    <col min="9745" max="9745" width="5.75" style="149" customWidth="1"/>
    <col min="9746" max="9746" width="13.5" style="149" customWidth="1"/>
    <col min="9747" max="9747" width="7" style="149"/>
    <col min="9748" max="9748" width="1.5" style="149" customWidth="1"/>
    <col min="9749" max="9749" width="0.875" style="149" customWidth="1"/>
    <col min="9750" max="9750" width="5" style="149" customWidth="1"/>
    <col min="9751" max="9984" width="6" style="149" customWidth="1"/>
    <col min="9985" max="9985" width="7" style="149"/>
    <col min="9986" max="9986" width="1" style="149" customWidth="1"/>
    <col min="9987" max="9987" width="6.5" style="149" customWidth="1"/>
    <col min="9988" max="9988" width="1" style="149" customWidth="1"/>
    <col min="9989" max="9989" width="2" style="149" customWidth="1"/>
    <col min="9990" max="9991" width="1.5" style="149" customWidth="1"/>
    <col min="9992" max="9992" width="3.5" style="149" customWidth="1"/>
    <col min="9993" max="9993" width="1" style="149" customWidth="1"/>
    <col min="9994" max="9994" width="11.5" style="149" customWidth="1"/>
    <col min="9995" max="9995" width="13" style="149" customWidth="1"/>
    <col min="9996" max="9996" width="14" style="149" customWidth="1"/>
    <col min="9997" max="9997" width="12.75" style="149" customWidth="1"/>
    <col min="9998" max="9998" width="0" style="149" hidden="1" customWidth="1"/>
    <col min="9999" max="9999" width="3" style="149" customWidth="1"/>
    <col min="10000" max="10000" width="2.5" style="149" customWidth="1"/>
    <col min="10001" max="10001" width="5.75" style="149" customWidth="1"/>
    <col min="10002" max="10002" width="13.5" style="149" customWidth="1"/>
    <col min="10003" max="10003" width="7" style="149"/>
    <col min="10004" max="10004" width="1.5" style="149" customWidth="1"/>
    <col min="10005" max="10005" width="0.875" style="149" customWidth="1"/>
    <col min="10006" max="10006" width="5" style="149" customWidth="1"/>
    <col min="10007" max="10240" width="6" style="149" customWidth="1"/>
    <col min="10241" max="10241" width="7" style="149"/>
    <col min="10242" max="10242" width="1" style="149" customWidth="1"/>
    <col min="10243" max="10243" width="6.5" style="149" customWidth="1"/>
    <col min="10244" max="10244" width="1" style="149" customWidth="1"/>
    <col min="10245" max="10245" width="2" style="149" customWidth="1"/>
    <col min="10246" max="10247" width="1.5" style="149" customWidth="1"/>
    <col min="10248" max="10248" width="3.5" style="149" customWidth="1"/>
    <col min="10249" max="10249" width="1" style="149" customWidth="1"/>
    <col min="10250" max="10250" width="11.5" style="149" customWidth="1"/>
    <col min="10251" max="10251" width="13" style="149" customWidth="1"/>
    <col min="10252" max="10252" width="14" style="149" customWidth="1"/>
    <col min="10253" max="10253" width="12.75" style="149" customWidth="1"/>
    <col min="10254" max="10254" width="0" style="149" hidden="1" customWidth="1"/>
    <col min="10255" max="10255" width="3" style="149" customWidth="1"/>
    <col min="10256" max="10256" width="2.5" style="149" customWidth="1"/>
    <col min="10257" max="10257" width="5.75" style="149" customWidth="1"/>
    <col min="10258" max="10258" width="13.5" style="149" customWidth="1"/>
    <col min="10259" max="10259" width="7" style="149"/>
    <col min="10260" max="10260" width="1.5" style="149" customWidth="1"/>
    <col min="10261" max="10261" width="0.875" style="149" customWidth="1"/>
    <col min="10262" max="10262" width="5" style="149" customWidth="1"/>
    <col min="10263" max="10496" width="6" style="149" customWidth="1"/>
    <col min="10497" max="10497" width="7" style="149"/>
    <col min="10498" max="10498" width="1" style="149" customWidth="1"/>
    <col min="10499" max="10499" width="6.5" style="149" customWidth="1"/>
    <col min="10500" max="10500" width="1" style="149" customWidth="1"/>
    <col min="10501" max="10501" width="2" style="149" customWidth="1"/>
    <col min="10502" max="10503" width="1.5" style="149" customWidth="1"/>
    <col min="10504" max="10504" width="3.5" style="149" customWidth="1"/>
    <col min="10505" max="10505" width="1" style="149" customWidth="1"/>
    <col min="10506" max="10506" width="11.5" style="149" customWidth="1"/>
    <col min="10507" max="10507" width="13" style="149" customWidth="1"/>
    <col min="10508" max="10508" width="14" style="149" customWidth="1"/>
    <col min="10509" max="10509" width="12.75" style="149" customWidth="1"/>
    <col min="10510" max="10510" width="0" style="149" hidden="1" customWidth="1"/>
    <col min="10511" max="10511" width="3" style="149" customWidth="1"/>
    <col min="10512" max="10512" width="2.5" style="149" customWidth="1"/>
    <col min="10513" max="10513" width="5.75" style="149" customWidth="1"/>
    <col min="10514" max="10514" width="13.5" style="149" customWidth="1"/>
    <col min="10515" max="10515" width="7" style="149"/>
    <col min="10516" max="10516" width="1.5" style="149" customWidth="1"/>
    <col min="10517" max="10517" width="0.875" style="149" customWidth="1"/>
    <col min="10518" max="10518" width="5" style="149" customWidth="1"/>
    <col min="10519" max="10752" width="6" style="149" customWidth="1"/>
    <col min="10753" max="10753" width="7" style="149"/>
    <col min="10754" max="10754" width="1" style="149" customWidth="1"/>
    <col min="10755" max="10755" width="6.5" style="149" customWidth="1"/>
    <col min="10756" max="10756" width="1" style="149" customWidth="1"/>
    <col min="10757" max="10757" width="2" style="149" customWidth="1"/>
    <col min="10758" max="10759" width="1.5" style="149" customWidth="1"/>
    <col min="10760" max="10760" width="3.5" style="149" customWidth="1"/>
    <col min="10761" max="10761" width="1" style="149" customWidth="1"/>
    <col min="10762" max="10762" width="11.5" style="149" customWidth="1"/>
    <col min="10763" max="10763" width="13" style="149" customWidth="1"/>
    <col min="10764" max="10764" width="14" style="149" customWidth="1"/>
    <col min="10765" max="10765" width="12.75" style="149" customWidth="1"/>
    <col min="10766" max="10766" width="0" style="149" hidden="1" customWidth="1"/>
    <col min="10767" max="10767" width="3" style="149" customWidth="1"/>
    <col min="10768" max="10768" width="2.5" style="149" customWidth="1"/>
    <col min="10769" max="10769" width="5.75" style="149" customWidth="1"/>
    <col min="10770" max="10770" width="13.5" style="149" customWidth="1"/>
    <col min="10771" max="10771" width="7" style="149"/>
    <col min="10772" max="10772" width="1.5" style="149" customWidth="1"/>
    <col min="10773" max="10773" width="0.875" style="149" customWidth="1"/>
    <col min="10774" max="10774" width="5" style="149" customWidth="1"/>
    <col min="10775" max="11008" width="6" style="149" customWidth="1"/>
    <col min="11009" max="11009" width="7" style="149"/>
    <col min="11010" max="11010" width="1" style="149" customWidth="1"/>
    <col min="11011" max="11011" width="6.5" style="149" customWidth="1"/>
    <col min="11012" max="11012" width="1" style="149" customWidth="1"/>
    <col min="11013" max="11013" width="2" style="149" customWidth="1"/>
    <col min="11014" max="11015" width="1.5" style="149" customWidth="1"/>
    <col min="11016" max="11016" width="3.5" style="149" customWidth="1"/>
    <col min="11017" max="11017" width="1" style="149" customWidth="1"/>
    <col min="11018" max="11018" width="11.5" style="149" customWidth="1"/>
    <col min="11019" max="11019" width="13" style="149" customWidth="1"/>
    <col min="11020" max="11020" width="14" style="149" customWidth="1"/>
    <col min="11021" max="11021" width="12.75" style="149" customWidth="1"/>
    <col min="11022" max="11022" width="0" style="149" hidden="1" customWidth="1"/>
    <col min="11023" max="11023" width="3" style="149" customWidth="1"/>
    <col min="11024" max="11024" width="2.5" style="149" customWidth="1"/>
    <col min="11025" max="11025" width="5.75" style="149" customWidth="1"/>
    <col min="11026" max="11026" width="13.5" style="149" customWidth="1"/>
    <col min="11027" max="11027" width="7" style="149"/>
    <col min="11028" max="11028" width="1.5" style="149" customWidth="1"/>
    <col min="11029" max="11029" width="0.875" style="149" customWidth="1"/>
    <col min="11030" max="11030" width="5" style="149" customWidth="1"/>
    <col min="11031" max="11264" width="6" style="149" customWidth="1"/>
    <col min="11265" max="11265" width="7" style="149"/>
    <col min="11266" max="11266" width="1" style="149" customWidth="1"/>
    <col min="11267" max="11267" width="6.5" style="149" customWidth="1"/>
    <col min="11268" max="11268" width="1" style="149" customWidth="1"/>
    <col min="11269" max="11269" width="2" style="149" customWidth="1"/>
    <col min="11270" max="11271" width="1.5" style="149" customWidth="1"/>
    <col min="11272" max="11272" width="3.5" style="149" customWidth="1"/>
    <col min="11273" max="11273" width="1" style="149" customWidth="1"/>
    <col min="11274" max="11274" width="11.5" style="149" customWidth="1"/>
    <col min="11275" max="11275" width="13" style="149" customWidth="1"/>
    <col min="11276" max="11276" width="14" style="149" customWidth="1"/>
    <col min="11277" max="11277" width="12.75" style="149" customWidth="1"/>
    <col min="11278" max="11278" width="0" style="149" hidden="1" customWidth="1"/>
    <col min="11279" max="11279" width="3" style="149" customWidth="1"/>
    <col min="11280" max="11280" width="2.5" style="149" customWidth="1"/>
    <col min="11281" max="11281" width="5.75" style="149" customWidth="1"/>
    <col min="11282" max="11282" width="13.5" style="149" customWidth="1"/>
    <col min="11283" max="11283" width="7" style="149"/>
    <col min="11284" max="11284" width="1.5" style="149" customWidth="1"/>
    <col min="11285" max="11285" width="0.875" style="149" customWidth="1"/>
    <col min="11286" max="11286" width="5" style="149" customWidth="1"/>
    <col min="11287" max="11520" width="6" style="149" customWidth="1"/>
    <col min="11521" max="11521" width="7" style="149"/>
    <col min="11522" max="11522" width="1" style="149" customWidth="1"/>
    <col min="11523" max="11523" width="6.5" style="149" customWidth="1"/>
    <col min="11524" max="11524" width="1" style="149" customWidth="1"/>
    <col min="11525" max="11525" width="2" style="149" customWidth="1"/>
    <col min="11526" max="11527" width="1.5" style="149" customWidth="1"/>
    <col min="11528" max="11528" width="3.5" style="149" customWidth="1"/>
    <col min="11529" max="11529" width="1" style="149" customWidth="1"/>
    <col min="11530" max="11530" width="11.5" style="149" customWidth="1"/>
    <col min="11531" max="11531" width="13" style="149" customWidth="1"/>
    <col min="11532" max="11532" width="14" style="149" customWidth="1"/>
    <col min="11533" max="11533" width="12.75" style="149" customWidth="1"/>
    <col min="11534" max="11534" width="0" style="149" hidden="1" customWidth="1"/>
    <col min="11535" max="11535" width="3" style="149" customWidth="1"/>
    <col min="11536" max="11536" width="2.5" style="149" customWidth="1"/>
    <col min="11537" max="11537" width="5.75" style="149" customWidth="1"/>
    <col min="11538" max="11538" width="13.5" style="149" customWidth="1"/>
    <col min="11539" max="11539" width="7" style="149"/>
    <col min="11540" max="11540" width="1.5" style="149" customWidth="1"/>
    <col min="11541" max="11541" width="0.875" style="149" customWidth="1"/>
    <col min="11542" max="11542" width="5" style="149" customWidth="1"/>
    <col min="11543" max="11776" width="6" style="149" customWidth="1"/>
    <col min="11777" max="11777" width="7" style="149"/>
    <col min="11778" max="11778" width="1" style="149" customWidth="1"/>
    <col min="11779" max="11779" width="6.5" style="149" customWidth="1"/>
    <col min="11780" max="11780" width="1" style="149" customWidth="1"/>
    <col min="11781" max="11781" width="2" style="149" customWidth="1"/>
    <col min="11782" max="11783" width="1.5" style="149" customWidth="1"/>
    <col min="11784" max="11784" width="3.5" style="149" customWidth="1"/>
    <col min="11785" max="11785" width="1" style="149" customWidth="1"/>
    <col min="11786" max="11786" width="11.5" style="149" customWidth="1"/>
    <col min="11787" max="11787" width="13" style="149" customWidth="1"/>
    <col min="11788" max="11788" width="14" style="149" customWidth="1"/>
    <col min="11789" max="11789" width="12.75" style="149" customWidth="1"/>
    <col min="11790" max="11790" width="0" style="149" hidden="1" customWidth="1"/>
    <col min="11791" max="11791" width="3" style="149" customWidth="1"/>
    <col min="11792" max="11792" width="2.5" style="149" customWidth="1"/>
    <col min="11793" max="11793" width="5.75" style="149" customWidth="1"/>
    <col min="11794" max="11794" width="13.5" style="149" customWidth="1"/>
    <col min="11795" max="11795" width="7" style="149"/>
    <col min="11796" max="11796" width="1.5" style="149" customWidth="1"/>
    <col min="11797" max="11797" width="0.875" style="149" customWidth="1"/>
    <col min="11798" max="11798" width="5" style="149" customWidth="1"/>
    <col min="11799" max="12032" width="6" style="149" customWidth="1"/>
    <col min="12033" max="12033" width="7" style="149"/>
    <col min="12034" max="12034" width="1" style="149" customWidth="1"/>
    <col min="12035" max="12035" width="6.5" style="149" customWidth="1"/>
    <col min="12036" max="12036" width="1" style="149" customWidth="1"/>
    <col min="12037" max="12037" width="2" style="149" customWidth="1"/>
    <col min="12038" max="12039" width="1.5" style="149" customWidth="1"/>
    <col min="12040" max="12040" width="3.5" style="149" customWidth="1"/>
    <col min="12041" max="12041" width="1" style="149" customWidth="1"/>
    <col min="12042" max="12042" width="11.5" style="149" customWidth="1"/>
    <col min="12043" max="12043" width="13" style="149" customWidth="1"/>
    <col min="12044" max="12044" width="14" style="149" customWidth="1"/>
    <col min="12045" max="12045" width="12.75" style="149" customWidth="1"/>
    <col min="12046" max="12046" width="0" style="149" hidden="1" customWidth="1"/>
    <col min="12047" max="12047" width="3" style="149" customWidth="1"/>
    <col min="12048" max="12048" width="2.5" style="149" customWidth="1"/>
    <col min="12049" max="12049" width="5.75" style="149" customWidth="1"/>
    <col min="12050" max="12050" width="13.5" style="149" customWidth="1"/>
    <col min="12051" max="12051" width="7" style="149"/>
    <col min="12052" max="12052" width="1.5" style="149" customWidth="1"/>
    <col min="12053" max="12053" width="0.875" style="149" customWidth="1"/>
    <col min="12054" max="12054" width="5" style="149" customWidth="1"/>
    <col min="12055" max="12288" width="6" style="149" customWidth="1"/>
    <col min="12289" max="12289" width="7" style="149"/>
    <col min="12290" max="12290" width="1" style="149" customWidth="1"/>
    <col min="12291" max="12291" width="6.5" style="149" customWidth="1"/>
    <col min="12292" max="12292" width="1" style="149" customWidth="1"/>
    <col min="12293" max="12293" width="2" style="149" customWidth="1"/>
    <col min="12294" max="12295" width="1.5" style="149" customWidth="1"/>
    <col min="12296" max="12296" width="3.5" style="149" customWidth="1"/>
    <col min="12297" max="12297" width="1" style="149" customWidth="1"/>
    <col min="12298" max="12298" width="11.5" style="149" customWidth="1"/>
    <col min="12299" max="12299" width="13" style="149" customWidth="1"/>
    <col min="12300" max="12300" width="14" style="149" customWidth="1"/>
    <col min="12301" max="12301" width="12.75" style="149" customWidth="1"/>
    <col min="12302" max="12302" width="0" style="149" hidden="1" customWidth="1"/>
    <col min="12303" max="12303" width="3" style="149" customWidth="1"/>
    <col min="12304" max="12304" width="2.5" style="149" customWidth="1"/>
    <col min="12305" max="12305" width="5.75" style="149" customWidth="1"/>
    <col min="12306" max="12306" width="13.5" style="149" customWidth="1"/>
    <col min="12307" max="12307" width="7" style="149"/>
    <col min="12308" max="12308" width="1.5" style="149" customWidth="1"/>
    <col min="12309" max="12309" width="0.875" style="149" customWidth="1"/>
    <col min="12310" max="12310" width="5" style="149" customWidth="1"/>
    <col min="12311" max="12544" width="6" style="149" customWidth="1"/>
    <col min="12545" max="12545" width="7" style="149"/>
    <col min="12546" max="12546" width="1" style="149" customWidth="1"/>
    <col min="12547" max="12547" width="6.5" style="149" customWidth="1"/>
    <col min="12548" max="12548" width="1" style="149" customWidth="1"/>
    <col min="12549" max="12549" width="2" style="149" customWidth="1"/>
    <col min="12550" max="12551" width="1.5" style="149" customWidth="1"/>
    <col min="12552" max="12552" width="3.5" style="149" customWidth="1"/>
    <col min="12553" max="12553" width="1" style="149" customWidth="1"/>
    <col min="12554" max="12554" width="11.5" style="149" customWidth="1"/>
    <col min="12555" max="12555" width="13" style="149" customWidth="1"/>
    <col min="12556" max="12556" width="14" style="149" customWidth="1"/>
    <col min="12557" max="12557" width="12.75" style="149" customWidth="1"/>
    <col min="12558" max="12558" width="0" style="149" hidden="1" customWidth="1"/>
    <col min="12559" max="12559" width="3" style="149" customWidth="1"/>
    <col min="12560" max="12560" width="2.5" style="149" customWidth="1"/>
    <col min="12561" max="12561" width="5.75" style="149" customWidth="1"/>
    <col min="12562" max="12562" width="13.5" style="149" customWidth="1"/>
    <col min="12563" max="12563" width="7" style="149"/>
    <col min="12564" max="12564" width="1.5" style="149" customWidth="1"/>
    <col min="12565" max="12565" width="0.875" style="149" customWidth="1"/>
    <col min="12566" max="12566" width="5" style="149" customWidth="1"/>
    <col min="12567" max="12800" width="6" style="149" customWidth="1"/>
    <col min="12801" max="12801" width="7" style="149"/>
    <col min="12802" max="12802" width="1" style="149" customWidth="1"/>
    <col min="12803" max="12803" width="6.5" style="149" customWidth="1"/>
    <col min="12804" max="12804" width="1" style="149" customWidth="1"/>
    <col min="12805" max="12805" width="2" style="149" customWidth="1"/>
    <col min="12806" max="12807" width="1.5" style="149" customWidth="1"/>
    <col min="12808" max="12808" width="3.5" style="149" customWidth="1"/>
    <col min="12809" max="12809" width="1" style="149" customWidth="1"/>
    <col min="12810" max="12810" width="11.5" style="149" customWidth="1"/>
    <col min="12811" max="12811" width="13" style="149" customWidth="1"/>
    <col min="12812" max="12812" width="14" style="149" customWidth="1"/>
    <col min="12813" max="12813" width="12.75" style="149" customWidth="1"/>
    <col min="12814" max="12814" width="0" style="149" hidden="1" customWidth="1"/>
    <col min="12815" max="12815" width="3" style="149" customWidth="1"/>
    <col min="12816" max="12816" width="2.5" style="149" customWidth="1"/>
    <col min="12817" max="12817" width="5.75" style="149" customWidth="1"/>
    <col min="12818" max="12818" width="13.5" style="149" customWidth="1"/>
    <col min="12819" max="12819" width="7" style="149"/>
    <col min="12820" max="12820" width="1.5" style="149" customWidth="1"/>
    <col min="12821" max="12821" width="0.875" style="149" customWidth="1"/>
    <col min="12822" max="12822" width="5" style="149" customWidth="1"/>
    <col min="12823" max="13056" width="6" style="149" customWidth="1"/>
    <col min="13057" max="13057" width="7" style="149"/>
    <col min="13058" max="13058" width="1" style="149" customWidth="1"/>
    <col min="13059" max="13059" width="6.5" style="149" customWidth="1"/>
    <col min="13060" max="13060" width="1" style="149" customWidth="1"/>
    <col min="13061" max="13061" width="2" style="149" customWidth="1"/>
    <col min="13062" max="13063" width="1.5" style="149" customWidth="1"/>
    <col min="13064" max="13064" width="3.5" style="149" customWidth="1"/>
    <col min="13065" max="13065" width="1" style="149" customWidth="1"/>
    <col min="13066" max="13066" width="11.5" style="149" customWidth="1"/>
    <col min="13067" max="13067" width="13" style="149" customWidth="1"/>
    <col min="13068" max="13068" width="14" style="149" customWidth="1"/>
    <col min="13069" max="13069" width="12.75" style="149" customWidth="1"/>
    <col min="13070" max="13070" width="0" style="149" hidden="1" customWidth="1"/>
    <col min="13071" max="13071" width="3" style="149" customWidth="1"/>
    <col min="13072" max="13072" width="2.5" style="149" customWidth="1"/>
    <col min="13073" max="13073" width="5.75" style="149" customWidth="1"/>
    <col min="13074" max="13074" width="13.5" style="149" customWidth="1"/>
    <col min="13075" max="13075" width="7" style="149"/>
    <col min="13076" max="13076" width="1.5" style="149" customWidth="1"/>
    <col min="13077" max="13077" width="0.875" style="149" customWidth="1"/>
    <col min="13078" max="13078" width="5" style="149" customWidth="1"/>
    <col min="13079" max="13312" width="6" style="149" customWidth="1"/>
    <col min="13313" max="13313" width="7" style="149"/>
    <col min="13314" max="13314" width="1" style="149" customWidth="1"/>
    <col min="13315" max="13315" width="6.5" style="149" customWidth="1"/>
    <col min="13316" max="13316" width="1" style="149" customWidth="1"/>
    <col min="13317" max="13317" width="2" style="149" customWidth="1"/>
    <col min="13318" max="13319" width="1.5" style="149" customWidth="1"/>
    <col min="13320" max="13320" width="3.5" style="149" customWidth="1"/>
    <col min="13321" max="13321" width="1" style="149" customWidth="1"/>
    <col min="13322" max="13322" width="11.5" style="149" customWidth="1"/>
    <col min="13323" max="13323" width="13" style="149" customWidth="1"/>
    <col min="13324" max="13324" width="14" style="149" customWidth="1"/>
    <col min="13325" max="13325" width="12.75" style="149" customWidth="1"/>
    <col min="13326" max="13326" width="0" style="149" hidden="1" customWidth="1"/>
    <col min="13327" max="13327" width="3" style="149" customWidth="1"/>
    <col min="13328" max="13328" width="2.5" style="149" customWidth="1"/>
    <col min="13329" max="13329" width="5.75" style="149" customWidth="1"/>
    <col min="13330" max="13330" width="13.5" style="149" customWidth="1"/>
    <col min="13331" max="13331" width="7" style="149"/>
    <col min="13332" max="13332" width="1.5" style="149" customWidth="1"/>
    <col min="13333" max="13333" width="0.875" style="149" customWidth="1"/>
    <col min="13334" max="13334" width="5" style="149" customWidth="1"/>
    <col min="13335" max="13568" width="6" style="149" customWidth="1"/>
    <col min="13569" max="13569" width="7" style="149"/>
    <col min="13570" max="13570" width="1" style="149" customWidth="1"/>
    <col min="13571" max="13571" width="6.5" style="149" customWidth="1"/>
    <col min="13572" max="13572" width="1" style="149" customWidth="1"/>
    <col min="13573" max="13573" width="2" style="149" customWidth="1"/>
    <col min="13574" max="13575" width="1.5" style="149" customWidth="1"/>
    <col min="13576" max="13576" width="3.5" style="149" customWidth="1"/>
    <col min="13577" max="13577" width="1" style="149" customWidth="1"/>
    <col min="13578" max="13578" width="11.5" style="149" customWidth="1"/>
    <col min="13579" max="13579" width="13" style="149" customWidth="1"/>
    <col min="13580" max="13580" width="14" style="149" customWidth="1"/>
    <col min="13581" max="13581" width="12.75" style="149" customWidth="1"/>
    <col min="13582" max="13582" width="0" style="149" hidden="1" customWidth="1"/>
    <col min="13583" max="13583" width="3" style="149" customWidth="1"/>
    <col min="13584" max="13584" width="2.5" style="149" customWidth="1"/>
    <col min="13585" max="13585" width="5.75" style="149" customWidth="1"/>
    <col min="13586" max="13586" width="13.5" style="149" customWidth="1"/>
    <col min="13587" max="13587" width="7" style="149"/>
    <col min="13588" max="13588" width="1.5" style="149" customWidth="1"/>
    <col min="13589" max="13589" width="0.875" style="149" customWidth="1"/>
    <col min="13590" max="13590" width="5" style="149" customWidth="1"/>
    <col min="13591" max="13824" width="6" style="149" customWidth="1"/>
    <col min="13825" max="13825" width="7" style="149"/>
    <col min="13826" max="13826" width="1" style="149" customWidth="1"/>
    <col min="13827" max="13827" width="6.5" style="149" customWidth="1"/>
    <col min="13828" max="13828" width="1" style="149" customWidth="1"/>
    <col min="13829" max="13829" width="2" style="149" customWidth="1"/>
    <col min="13830" max="13831" width="1.5" style="149" customWidth="1"/>
    <col min="13832" max="13832" width="3.5" style="149" customWidth="1"/>
    <col min="13833" max="13833" width="1" style="149" customWidth="1"/>
    <col min="13834" max="13834" width="11.5" style="149" customWidth="1"/>
    <col min="13835" max="13835" width="13" style="149" customWidth="1"/>
    <col min="13836" max="13836" width="14" style="149" customWidth="1"/>
    <col min="13837" max="13837" width="12.75" style="149" customWidth="1"/>
    <col min="13838" max="13838" width="0" style="149" hidden="1" customWidth="1"/>
    <col min="13839" max="13839" width="3" style="149" customWidth="1"/>
    <col min="13840" max="13840" width="2.5" style="149" customWidth="1"/>
    <col min="13841" max="13841" width="5.75" style="149" customWidth="1"/>
    <col min="13842" max="13842" width="13.5" style="149" customWidth="1"/>
    <col min="13843" max="13843" width="7" style="149"/>
    <col min="13844" max="13844" width="1.5" style="149" customWidth="1"/>
    <col min="13845" max="13845" width="0.875" style="149" customWidth="1"/>
    <col min="13846" max="13846" width="5" style="149" customWidth="1"/>
    <col min="13847" max="14080" width="6" style="149" customWidth="1"/>
    <col min="14081" max="14081" width="7" style="149"/>
    <col min="14082" max="14082" width="1" style="149" customWidth="1"/>
    <col min="14083" max="14083" width="6.5" style="149" customWidth="1"/>
    <col min="14084" max="14084" width="1" style="149" customWidth="1"/>
    <col min="14085" max="14085" width="2" style="149" customWidth="1"/>
    <col min="14086" max="14087" width="1.5" style="149" customWidth="1"/>
    <col min="14088" max="14088" width="3.5" style="149" customWidth="1"/>
    <col min="14089" max="14089" width="1" style="149" customWidth="1"/>
    <col min="14090" max="14090" width="11.5" style="149" customWidth="1"/>
    <col min="14091" max="14091" width="13" style="149" customWidth="1"/>
    <col min="14092" max="14092" width="14" style="149" customWidth="1"/>
    <col min="14093" max="14093" width="12.75" style="149" customWidth="1"/>
    <col min="14094" max="14094" width="0" style="149" hidden="1" customWidth="1"/>
    <col min="14095" max="14095" width="3" style="149" customWidth="1"/>
    <col min="14096" max="14096" width="2.5" style="149" customWidth="1"/>
    <col min="14097" max="14097" width="5.75" style="149" customWidth="1"/>
    <col min="14098" max="14098" width="13.5" style="149" customWidth="1"/>
    <col min="14099" max="14099" width="7" style="149"/>
    <col min="14100" max="14100" width="1.5" style="149" customWidth="1"/>
    <col min="14101" max="14101" width="0.875" style="149" customWidth="1"/>
    <col min="14102" max="14102" width="5" style="149" customWidth="1"/>
    <col min="14103" max="14336" width="6" style="149" customWidth="1"/>
    <col min="14337" max="14337" width="7" style="149"/>
    <col min="14338" max="14338" width="1" style="149" customWidth="1"/>
    <col min="14339" max="14339" width="6.5" style="149" customWidth="1"/>
    <col min="14340" max="14340" width="1" style="149" customWidth="1"/>
    <col min="14341" max="14341" width="2" style="149" customWidth="1"/>
    <col min="14342" max="14343" width="1.5" style="149" customWidth="1"/>
    <col min="14344" max="14344" width="3.5" style="149" customWidth="1"/>
    <col min="14345" max="14345" width="1" style="149" customWidth="1"/>
    <col min="14346" max="14346" width="11.5" style="149" customWidth="1"/>
    <col min="14347" max="14347" width="13" style="149" customWidth="1"/>
    <col min="14348" max="14348" width="14" style="149" customWidth="1"/>
    <col min="14349" max="14349" width="12.75" style="149" customWidth="1"/>
    <col min="14350" max="14350" width="0" style="149" hidden="1" customWidth="1"/>
    <col min="14351" max="14351" width="3" style="149" customWidth="1"/>
    <col min="14352" max="14352" width="2.5" style="149" customWidth="1"/>
    <col min="14353" max="14353" width="5.75" style="149" customWidth="1"/>
    <col min="14354" max="14354" width="13.5" style="149" customWidth="1"/>
    <col min="14355" max="14355" width="7" style="149"/>
    <col min="14356" max="14356" width="1.5" style="149" customWidth="1"/>
    <col min="14357" max="14357" width="0.875" style="149" customWidth="1"/>
    <col min="14358" max="14358" width="5" style="149" customWidth="1"/>
    <col min="14359" max="14592" width="6" style="149" customWidth="1"/>
    <col min="14593" max="14593" width="7" style="149"/>
    <col min="14594" max="14594" width="1" style="149" customWidth="1"/>
    <col min="14595" max="14595" width="6.5" style="149" customWidth="1"/>
    <col min="14596" max="14596" width="1" style="149" customWidth="1"/>
    <col min="14597" max="14597" width="2" style="149" customWidth="1"/>
    <col min="14598" max="14599" width="1.5" style="149" customWidth="1"/>
    <col min="14600" max="14600" width="3.5" style="149" customWidth="1"/>
    <col min="14601" max="14601" width="1" style="149" customWidth="1"/>
    <col min="14602" max="14602" width="11.5" style="149" customWidth="1"/>
    <col min="14603" max="14603" width="13" style="149" customWidth="1"/>
    <col min="14604" max="14604" width="14" style="149" customWidth="1"/>
    <col min="14605" max="14605" width="12.75" style="149" customWidth="1"/>
    <col min="14606" max="14606" width="0" style="149" hidden="1" customWidth="1"/>
    <col min="14607" max="14607" width="3" style="149" customWidth="1"/>
    <col min="14608" max="14608" width="2.5" style="149" customWidth="1"/>
    <col min="14609" max="14609" width="5.75" style="149" customWidth="1"/>
    <col min="14610" max="14610" width="13.5" style="149" customWidth="1"/>
    <col min="14611" max="14611" width="7" style="149"/>
    <col min="14612" max="14612" width="1.5" style="149" customWidth="1"/>
    <col min="14613" max="14613" width="0.875" style="149" customWidth="1"/>
    <col min="14614" max="14614" width="5" style="149" customWidth="1"/>
    <col min="14615" max="14848" width="6" style="149" customWidth="1"/>
    <col min="14849" max="14849" width="7" style="149"/>
    <col min="14850" max="14850" width="1" style="149" customWidth="1"/>
    <col min="14851" max="14851" width="6.5" style="149" customWidth="1"/>
    <col min="14852" max="14852" width="1" style="149" customWidth="1"/>
    <col min="14853" max="14853" width="2" style="149" customWidth="1"/>
    <col min="14854" max="14855" width="1.5" style="149" customWidth="1"/>
    <col min="14856" max="14856" width="3.5" style="149" customWidth="1"/>
    <col min="14857" max="14857" width="1" style="149" customWidth="1"/>
    <col min="14858" max="14858" width="11.5" style="149" customWidth="1"/>
    <col min="14859" max="14859" width="13" style="149" customWidth="1"/>
    <col min="14860" max="14860" width="14" style="149" customWidth="1"/>
    <col min="14861" max="14861" width="12.75" style="149" customWidth="1"/>
    <col min="14862" max="14862" width="0" style="149" hidden="1" customWidth="1"/>
    <col min="14863" max="14863" width="3" style="149" customWidth="1"/>
    <col min="14864" max="14864" width="2.5" style="149" customWidth="1"/>
    <col min="14865" max="14865" width="5.75" style="149" customWidth="1"/>
    <col min="14866" max="14866" width="13.5" style="149" customWidth="1"/>
    <col min="14867" max="14867" width="7" style="149"/>
    <col min="14868" max="14868" width="1.5" style="149" customWidth="1"/>
    <col min="14869" max="14869" width="0.875" style="149" customWidth="1"/>
    <col min="14870" max="14870" width="5" style="149" customWidth="1"/>
    <col min="14871" max="15104" width="6" style="149" customWidth="1"/>
    <col min="15105" max="15105" width="7" style="149"/>
    <col min="15106" max="15106" width="1" style="149" customWidth="1"/>
    <col min="15107" max="15107" width="6.5" style="149" customWidth="1"/>
    <col min="15108" max="15108" width="1" style="149" customWidth="1"/>
    <col min="15109" max="15109" width="2" style="149" customWidth="1"/>
    <col min="15110" max="15111" width="1.5" style="149" customWidth="1"/>
    <col min="15112" max="15112" width="3.5" style="149" customWidth="1"/>
    <col min="15113" max="15113" width="1" style="149" customWidth="1"/>
    <col min="15114" max="15114" width="11.5" style="149" customWidth="1"/>
    <col min="15115" max="15115" width="13" style="149" customWidth="1"/>
    <col min="15116" max="15116" width="14" style="149" customWidth="1"/>
    <col min="15117" max="15117" width="12.75" style="149" customWidth="1"/>
    <col min="15118" max="15118" width="0" style="149" hidden="1" customWidth="1"/>
    <col min="15119" max="15119" width="3" style="149" customWidth="1"/>
    <col min="15120" max="15120" width="2.5" style="149" customWidth="1"/>
    <col min="15121" max="15121" width="5.75" style="149" customWidth="1"/>
    <col min="15122" max="15122" width="13.5" style="149" customWidth="1"/>
    <col min="15123" max="15123" width="7" style="149"/>
    <col min="15124" max="15124" width="1.5" style="149" customWidth="1"/>
    <col min="15125" max="15125" width="0.875" style="149" customWidth="1"/>
    <col min="15126" max="15126" width="5" style="149" customWidth="1"/>
    <col min="15127" max="15360" width="6" style="149" customWidth="1"/>
    <col min="15361" max="15361" width="7" style="149"/>
    <col min="15362" max="15362" width="1" style="149" customWidth="1"/>
    <col min="15363" max="15363" width="6.5" style="149" customWidth="1"/>
    <col min="15364" max="15364" width="1" style="149" customWidth="1"/>
    <col min="15365" max="15365" width="2" style="149" customWidth="1"/>
    <col min="15366" max="15367" width="1.5" style="149" customWidth="1"/>
    <col min="15368" max="15368" width="3.5" style="149" customWidth="1"/>
    <col min="15369" max="15369" width="1" style="149" customWidth="1"/>
    <col min="15370" max="15370" width="11.5" style="149" customWidth="1"/>
    <col min="15371" max="15371" width="13" style="149" customWidth="1"/>
    <col min="15372" max="15372" width="14" style="149" customWidth="1"/>
    <col min="15373" max="15373" width="12.75" style="149" customWidth="1"/>
    <col min="15374" max="15374" width="0" style="149" hidden="1" customWidth="1"/>
    <col min="15375" max="15375" width="3" style="149" customWidth="1"/>
    <col min="15376" max="15376" width="2.5" style="149" customWidth="1"/>
    <col min="15377" max="15377" width="5.75" style="149" customWidth="1"/>
    <col min="15378" max="15378" width="13.5" style="149" customWidth="1"/>
    <col min="15379" max="15379" width="7" style="149"/>
    <col min="15380" max="15380" width="1.5" style="149" customWidth="1"/>
    <col min="15381" max="15381" width="0.875" style="149" customWidth="1"/>
    <col min="15382" max="15382" width="5" style="149" customWidth="1"/>
    <col min="15383" max="15616" width="6" style="149" customWidth="1"/>
    <col min="15617" max="15617" width="7" style="149"/>
    <col min="15618" max="15618" width="1" style="149" customWidth="1"/>
    <col min="15619" max="15619" width="6.5" style="149" customWidth="1"/>
    <col min="15620" max="15620" width="1" style="149" customWidth="1"/>
    <col min="15621" max="15621" width="2" style="149" customWidth="1"/>
    <col min="15622" max="15623" width="1.5" style="149" customWidth="1"/>
    <col min="15624" max="15624" width="3.5" style="149" customWidth="1"/>
    <col min="15625" max="15625" width="1" style="149" customWidth="1"/>
    <col min="15626" max="15626" width="11.5" style="149" customWidth="1"/>
    <col min="15627" max="15627" width="13" style="149" customWidth="1"/>
    <col min="15628" max="15628" width="14" style="149" customWidth="1"/>
    <col min="15629" max="15629" width="12.75" style="149" customWidth="1"/>
    <col min="15630" max="15630" width="0" style="149" hidden="1" customWidth="1"/>
    <col min="15631" max="15631" width="3" style="149" customWidth="1"/>
    <col min="15632" max="15632" width="2.5" style="149" customWidth="1"/>
    <col min="15633" max="15633" width="5.75" style="149" customWidth="1"/>
    <col min="15634" max="15634" width="13.5" style="149" customWidth="1"/>
    <col min="15635" max="15635" width="7" style="149"/>
    <col min="15636" max="15636" width="1.5" style="149" customWidth="1"/>
    <col min="15637" max="15637" width="0.875" style="149" customWidth="1"/>
    <col min="15638" max="15638" width="5" style="149" customWidth="1"/>
    <col min="15639" max="15872" width="6" style="149" customWidth="1"/>
    <col min="15873" max="15873" width="7" style="149"/>
    <col min="15874" max="15874" width="1" style="149" customWidth="1"/>
    <col min="15875" max="15875" width="6.5" style="149" customWidth="1"/>
    <col min="15876" max="15876" width="1" style="149" customWidth="1"/>
    <col min="15877" max="15877" width="2" style="149" customWidth="1"/>
    <col min="15878" max="15879" width="1.5" style="149" customWidth="1"/>
    <col min="15880" max="15880" width="3.5" style="149" customWidth="1"/>
    <col min="15881" max="15881" width="1" style="149" customWidth="1"/>
    <col min="15882" max="15882" width="11.5" style="149" customWidth="1"/>
    <col min="15883" max="15883" width="13" style="149" customWidth="1"/>
    <col min="15884" max="15884" width="14" style="149" customWidth="1"/>
    <col min="15885" max="15885" width="12.75" style="149" customWidth="1"/>
    <col min="15886" max="15886" width="0" style="149" hidden="1" customWidth="1"/>
    <col min="15887" max="15887" width="3" style="149" customWidth="1"/>
    <col min="15888" max="15888" width="2.5" style="149" customWidth="1"/>
    <col min="15889" max="15889" width="5.75" style="149" customWidth="1"/>
    <col min="15890" max="15890" width="13.5" style="149" customWidth="1"/>
    <col min="15891" max="15891" width="7" style="149"/>
    <col min="15892" max="15892" width="1.5" style="149" customWidth="1"/>
    <col min="15893" max="15893" width="0.875" style="149" customWidth="1"/>
    <col min="15894" max="15894" width="5" style="149" customWidth="1"/>
    <col min="15895" max="16128" width="6" style="149" customWidth="1"/>
    <col min="16129" max="16129" width="7" style="149"/>
    <col min="16130" max="16130" width="1" style="149" customWidth="1"/>
    <col min="16131" max="16131" width="6.5" style="149" customWidth="1"/>
    <col min="16132" max="16132" width="1" style="149" customWidth="1"/>
    <col min="16133" max="16133" width="2" style="149" customWidth="1"/>
    <col min="16134" max="16135" width="1.5" style="149" customWidth="1"/>
    <col min="16136" max="16136" width="3.5" style="149" customWidth="1"/>
    <col min="16137" max="16137" width="1" style="149" customWidth="1"/>
    <col min="16138" max="16138" width="11.5" style="149" customWidth="1"/>
    <col min="16139" max="16139" width="13" style="149" customWidth="1"/>
    <col min="16140" max="16140" width="14" style="149" customWidth="1"/>
    <col min="16141" max="16141" width="12.75" style="149" customWidth="1"/>
    <col min="16142" max="16142" width="0" style="149" hidden="1" customWidth="1"/>
    <col min="16143" max="16143" width="3" style="149" customWidth="1"/>
    <col min="16144" max="16144" width="2.5" style="149" customWidth="1"/>
    <col min="16145" max="16145" width="5.75" style="149" customWidth="1"/>
    <col min="16146" max="16146" width="13.5" style="149" customWidth="1"/>
    <col min="16147" max="16147" width="7" style="149"/>
    <col min="16148" max="16148" width="1.5" style="149" customWidth="1"/>
    <col min="16149" max="16149" width="0.875" style="149" customWidth="1"/>
    <col min="16150" max="16150" width="5" style="149" customWidth="1"/>
    <col min="16151" max="16384" width="6" style="149" customWidth="1"/>
  </cols>
  <sheetData>
    <row r="1" spans="1:22" ht="5.25" customHeight="1">
      <c r="A1" s="150"/>
      <c r="R1" s="553" t="s">
        <v>62</v>
      </c>
      <c r="S1" s="553"/>
      <c r="T1" s="553"/>
      <c r="U1" s="553"/>
      <c r="V1" s="150"/>
    </row>
    <row r="2" spans="1:22" ht="6.75" customHeight="1">
      <c r="R2" s="553"/>
      <c r="S2" s="553"/>
      <c r="T2" s="553"/>
      <c r="U2" s="553"/>
    </row>
    <row r="3" spans="1:22" ht="16.5" customHeight="1">
      <c r="D3" s="521" t="s">
        <v>2</v>
      </c>
      <c r="E3" s="521"/>
      <c r="F3" s="521"/>
      <c r="G3" s="521"/>
      <c r="H3" s="521"/>
      <c r="I3" s="521"/>
      <c r="J3" s="521"/>
      <c r="K3" s="521"/>
      <c r="L3" s="521"/>
      <c r="M3" s="521"/>
      <c r="N3" s="521"/>
      <c r="O3" s="521"/>
      <c r="P3" s="521"/>
      <c r="Q3" s="521"/>
      <c r="R3" s="521"/>
      <c r="S3" s="521"/>
      <c r="T3" s="521"/>
      <c r="U3" s="521"/>
    </row>
    <row r="4" spans="1:22" ht="20.25" customHeight="1">
      <c r="D4" s="522" t="s">
        <v>317</v>
      </c>
      <c r="E4" s="522"/>
      <c r="F4" s="522"/>
      <c r="G4" s="522"/>
      <c r="H4" s="522"/>
      <c r="I4" s="522"/>
      <c r="J4" s="522"/>
      <c r="K4" s="522"/>
      <c r="L4" s="522"/>
      <c r="M4" s="522"/>
      <c r="N4" s="522"/>
      <c r="O4" s="522"/>
      <c r="P4" s="522"/>
      <c r="Q4" s="522"/>
      <c r="R4" s="522"/>
      <c r="S4" s="522"/>
      <c r="T4" s="522"/>
      <c r="U4" s="522"/>
    </row>
    <row r="5" spans="1:22" ht="16.5" customHeight="1">
      <c r="D5" s="521" t="s">
        <v>822</v>
      </c>
      <c r="E5" s="521"/>
      <c r="F5" s="521"/>
      <c r="G5" s="521"/>
      <c r="H5" s="521"/>
      <c r="I5" s="521"/>
      <c r="J5" s="521"/>
      <c r="K5" s="521"/>
      <c r="L5" s="521"/>
      <c r="M5" s="521"/>
      <c r="N5" s="521"/>
      <c r="O5" s="521"/>
      <c r="P5" s="521"/>
      <c r="Q5" s="521"/>
      <c r="R5" s="521"/>
      <c r="S5" s="521"/>
      <c r="T5" s="521"/>
      <c r="U5" s="521"/>
    </row>
    <row r="6" spans="1:22" ht="6" customHeight="1"/>
    <row r="7" spans="1:22" ht="3" customHeight="1"/>
    <row r="8" spans="1:22" ht="13.5" customHeight="1">
      <c r="B8" s="151"/>
      <c r="C8" s="523" t="s">
        <v>263</v>
      </c>
      <c r="D8" s="523"/>
      <c r="E8" s="523"/>
      <c r="F8" s="523"/>
      <c r="G8" s="523"/>
      <c r="H8" s="523"/>
      <c r="I8" s="152" t="s">
        <v>264</v>
      </c>
      <c r="J8" s="204">
        <v>4</v>
      </c>
      <c r="K8" s="524" t="s">
        <v>841</v>
      </c>
      <c r="L8" s="524"/>
      <c r="M8" s="524"/>
      <c r="N8" s="524"/>
      <c r="O8" s="524"/>
      <c r="P8" s="154"/>
      <c r="Q8" s="154"/>
      <c r="R8" s="154"/>
      <c r="S8" s="154"/>
      <c r="T8" s="205"/>
    </row>
    <row r="9" spans="1:22" ht="13.5" customHeight="1">
      <c r="B9" s="155"/>
      <c r="C9" s="513" t="s">
        <v>318</v>
      </c>
      <c r="D9" s="513"/>
      <c r="E9" s="513"/>
      <c r="F9" s="513"/>
      <c r="G9" s="513"/>
      <c r="H9" s="513"/>
      <c r="I9" s="158" t="s">
        <v>264</v>
      </c>
      <c r="J9" s="160" t="s">
        <v>838</v>
      </c>
      <c r="K9" s="514" t="s">
        <v>842</v>
      </c>
      <c r="L9" s="514"/>
      <c r="M9" s="514"/>
      <c r="N9" s="514"/>
      <c r="O9" s="514"/>
      <c r="P9" s="156"/>
      <c r="Q9" s="156"/>
      <c r="R9" s="156"/>
      <c r="S9" s="156"/>
      <c r="T9" s="157"/>
    </row>
    <row r="10" spans="1:22" ht="0.75" customHeight="1">
      <c r="B10" s="155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7"/>
    </row>
    <row r="11" spans="1:22" ht="13.5" customHeight="1">
      <c r="B11" s="155"/>
      <c r="C11" s="513" t="s">
        <v>265</v>
      </c>
      <c r="D11" s="513"/>
      <c r="E11" s="513"/>
      <c r="F11" s="513"/>
      <c r="G11" s="513"/>
      <c r="H11" s="513"/>
      <c r="I11" s="158" t="s">
        <v>264</v>
      </c>
      <c r="J11" s="160" t="s">
        <v>839</v>
      </c>
      <c r="K11" s="514" t="s">
        <v>843</v>
      </c>
      <c r="L11" s="514"/>
      <c r="M11" s="514"/>
      <c r="N11" s="514"/>
      <c r="O11" s="514"/>
      <c r="P11" s="156"/>
      <c r="Q11" s="156"/>
      <c r="R11" s="156"/>
      <c r="S11" s="156"/>
      <c r="T11" s="157"/>
    </row>
    <row r="12" spans="1:22" ht="1.5" customHeight="1">
      <c r="B12" s="155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7"/>
    </row>
    <row r="13" spans="1:22" ht="13.5" customHeight="1">
      <c r="B13" s="155"/>
      <c r="C13" s="513" t="s">
        <v>266</v>
      </c>
      <c r="D13" s="513"/>
      <c r="E13" s="513"/>
      <c r="F13" s="513"/>
      <c r="G13" s="513"/>
      <c r="H13" s="513"/>
      <c r="I13" s="158" t="s">
        <v>264</v>
      </c>
      <c r="J13" s="160" t="s">
        <v>840</v>
      </c>
      <c r="K13" s="514" t="s">
        <v>844</v>
      </c>
      <c r="L13" s="514"/>
      <c r="M13" s="514"/>
      <c r="N13" s="514"/>
      <c r="O13" s="514"/>
      <c r="P13" s="156"/>
      <c r="Q13" s="156"/>
      <c r="R13" s="156"/>
      <c r="S13" s="156"/>
      <c r="T13" s="157"/>
    </row>
    <row r="14" spans="1:22" ht="3" customHeight="1">
      <c r="B14" s="155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7"/>
    </row>
    <row r="15" spans="1:22" ht="3" customHeight="1">
      <c r="B15" s="161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206"/>
    </row>
    <row r="16" spans="1:22" ht="3" customHeight="1">
      <c r="B16" s="151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515" t="s">
        <v>824</v>
      </c>
      <c r="N16" s="516"/>
      <c r="O16" s="515" t="s">
        <v>823</v>
      </c>
      <c r="P16" s="519"/>
      <c r="Q16" s="516"/>
      <c r="R16" s="525" t="s">
        <v>319</v>
      </c>
      <c r="S16" s="151"/>
      <c r="T16" s="205"/>
    </row>
    <row r="17" spans="2:20" ht="7.5" customHeight="1">
      <c r="B17" s="517" t="s">
        <v>320</v>
      </c>
      <c r="C17" s="520"/>
      <c r="D17" s="520"/>
      <c r="E17" s="520" t="s">
        <v>63</v>
      </c>
      <c r="F17" s="520"/>
      <c r="G17" s="520"/>
      <c r="H17" s="520"/>
      <c r="I17" s="520"/>
      <c r="J17" s="520"/>
      <c r="K17" s="520"/>
      <c r="L17" s="520"/>
      <c r="M17" s="517"/>
      <c r="N17" s="518"/>
      <c r="O17" s="517"/>
      <c r="P17" s="520"/>
      <c r="Q17" s="518"/>
      <c r="R17" s="526"/>
      <c r="S17" s="517" t="s">
        <v>321</v>
      </c>
      <c r="T17" s="518"/>
    </row>
    <row r="18" spans="2:20" ht="6" customHeight="1">
      <c r="B18" s="517"/>
      <c r="C18" s="520"/>
      <c r="D18" s="520"/>
      <c r="E18" s="520"/>
      <c r="F18" s="520"/>
      <c r="G18" s="520"/>
      <c r="H18" s="520"/>
      <c r="I18" s="520"/>
      <c r="J18" s="520"/>
      <c r="K18" s="520"/>
      <c r="L18" s="520"/>
      <c r="M18" s="517"/>
      <c r="N18" s="518"/>
      <c r="O18" s="517"/>
      <c r="P18" s="520"/>
      <c r="Q18" s="518"/>
      <c r="R18" s="526"/>
      <c r="S18" s="517"/>
      <c r="T18" s="518"/>
    </row>
    <row r="19" spans="2:20" ht="6.75" customHeight="1">
      <c r="B19" s="155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517"/>
      <c r="N19" s="518"/>
      <c r="O19" s="517"/>
      <c r="P19" s="520"/>
      <c r="Q19" s="518"/>
      <c r="R19" s="526"/>
      <c r="S19" s="155"/>
      <c r="T19" s="157"/>
    </row>
    <row r="20" spans="2:20" ht="6" customHeight="1">
      <c r="B20" s="161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1"/>
      <c r="N20" s="206"/>
      <c r="O20" s="161"/>
      <c r="P20" s="162"/>
      <c r="Q20" s="206"/>
      <c r="R20" s="207"/>
      <c r="S20" s="161"/>
      <c r="T20" s="206"/>
    </row>
    <row r="21" spans="2:20" ht="3" customHeight="1">
      <c r="B21" s="155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5"/>
      <c r="N21" s="157"/>
      <c r="O21" s="155"/>
      <c r="P21" s="156"/>
      <c r="Q21" s="157"/>
      <c r="R21" s="164"/>
      <c r="S21" s="155"/>
      <c r="T21" s="157"/>
    </row>
    <row r="22" spans="2:20" ht="14.25" customHeight="1">
      <c r="B22" s="155"/>
      <c r="C22" s="208" t="s">
        <v>322</v>
      </c>
      <c r="D22" s="156"/>
      <c r="E22" s="156"/>
      <c r="F22" s="527" t="s">
        <v>323</v>
      </c>
      <c r="G22" s="527"/>
      <c r="H22" s="527"/>
      <c r="I22" s="527"/>
      <c r="J22" s="527"/>
      <c r="K22" s="527"/>
      <c r="L22" s="527"/>
      <c r="M22" s="532">
        <v>0</v>
      </c>
      <c r="N22" s="533"/>
      <c r="O22" s="532">
        <v>0</v>
      </c>
      <c r="P22" s="534"/>
      <c r="Q22" s="533"/>
      <c r="R22" s="165">
        <v>0</v>
      </c>
      <c r="S22" s="532">
        <v>0</v>
      </c>
      <c r="T22" s="533"/>
    </row>
    <row r="23" spans="2:20" ht="3" customHeight="1">
      <c r="B23" s="155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5"/>
      <c r="N23" s="157"/>
      <c r="O23" s="155"/>
      <c r="P23" s="156"/>
      <c r="Q23" s="157"/>
      <c r="R23" s="164"/>
      <c r="S23" s="155"/>
      <c r="T23" s="157"/>
    </row>
    <row r="24" spans="2:20" ht="16.5" customHeight="1">
      <c r="B24" s="155"/>
      <c r="C24" s="208" t="s">
        <v>324</v>
      </c>
      <c r="D24" s="156"/>
      <c r="E24" s="156"/>
      <c r="F24" s="156"/>
      <c r="G24" s="527" t="s">
        <v>325</v>
      </c>
      <c r="H24" s="527"/>
      <c r="I24" s="527"/>
      <c r="J24" s="527"/>
      <c r="K24" s="527"/>
      <c r="L24" s="527"/>
      <c r="M24" s="528">
        <v>0</v>
      </c>
      <c r="N24" s="529"/>
      <c r="O24" s="528">
        <v>0</v>
      </c>
      <c r="P24" s="530"/>
      <c r="Q24" s="529"/>
      <c r="R24" s="209">
        <v>0</v>
      </c>
      <c r="S24" s="528">
        <v>0</v>
      </c>
      <c r="T24" s="529"/>
    </row>
    <row r="25" spans="2:20" ht="13.5" customHeight="1">
      <c r="B25" s="155"/>
      <c r="C25" s="208" t="s">
        <v>326</v>
      </c>
      <c r="D25" s="156"/>
      <c r="E25" s="156"/>
      <c r="F25" s="156"/>
      <c r="G25" s="156"/>
      <c r="H25" s="531" t="s">
        <v>327</v>
      </c>
      <c r="I25" s="531"/>
      <c r="J25" s="531"/>
      <c r="K25" s="531"/>
      <c r="L25" s="531"/>
      <c r="M25" s="532">
        <v>0</v>
      </c>
      <c r="N25" s="533"/>
      <c r="O25" s="532">
        <v>0</v>
      </c>
      <c r="P25" s="534"/>
      <c r="Q25" s="533"/>
      <c r="R25" s="165">
        <v>0</v>
      </c>
      <c r="S25" s="532">
        <v>0</v>
      </c>
      <c r="T25" s="533"/>
    </row>
    <row r="26" spans="2:20" ht="13.5" customHeight="1">
      <c r="B26" s="155"/>
      <c r="C26" s="208" t="s">
        <v>328</v>
      </c>
      <c r="D26" s="156"/>
      <c r="E26" s="156"/>
      <c r="F26" s="156"/>
      <c r="G26" s="156"/>
      <c r="H26" s="531" t="s">
        <v>329</v>
      </c>
      <c r="I26" s="531"/>
      <c r="J26" s="531"/>
      <c r="K26" s="531"/>
      <c r="L26" s="531"/>
      <c r="M26" s="532">
        <v>0</v>
      </c>
      <c r="N26" s="533"/>
      <c r="O26" s="532">
        <v>0</v>
      </c>
      <c r="P26" s="534"/>
      <c r="Q26" s="533"/>
      <c r="R26" s="165">
        <v>0</v>
      </c>
      <c r="S26" s="532">
        <v>0</v>
      </c>
      <c r="T26" s="533"/>
    </row>
    <row r="27" spans="2:20" ht="13.5" customHeight="1">
      <c r="B27" s="155"/>
      <c r="C27" s="208" t="s">
        <v>330</v>
      </c>
      <c r="D27" s="156"/>
      <c r="E27" s="156"/>
      <c r="F27" s="156"/>
      <c r="G27" s="156"/>
      <c r="H27" s="531" t="s">
        <v>331</v>
      </c>
      <c r="I27" s="531"/>
      <c r="J27" s="531"/>
      <c r="K27" s="531"/>
      <c r="L27" s="531"/>
      <c r="M27" s="532">
        <v>0</v>
      </c>
      <c r="N27" s="533"/>
      <c r="O27" s="532">
        <v>0</v>
      </c>
      <c r="P27" s="534"/>
      <c r="Q27" s="533"/>
      <c r="R27" s="165">
        <v>0</v>
      </c>
      <c r="S27" s="532">
        <v>0</v>
      </c>
      <c r="T27" s="533"/>
    </row>
    <row r="28" spans="2:20" ht="13.5" customHeight="1">
      <c r="B28" s="155"/>
      <c r="C28" s="208" t="s">
        <v>332</v>
      </c>
      <c r="D28" s="156"/>
      <c r="E28" s="156"/>
      <c r="F28" s="156"/>
      <c r="G28" s="156"/>
      <c r="H28" s="531" t="s">
        <v>333</v>
      </c>
      <c r="I28" s="531"/>
      <c r="J28" s="531"/>
      <c r="K28" s="531"/>
      <c r="L28" s="531"/>
      <c r="M28" s="532">
        <v>0</v>
      </c>
      <c r="N28" s="533"/>
      <c r="O28" s="532">
        <v>0</v>
      </c>
      <c r="P28" s="534"/>
      <c r="Q28" s="533"/>
      <c r="R28" s="165">
        <v>0</v>
      </c>
      <c r="S28" s="532">
        <v>0</v>
      </c>
      <c r="T28" s="533"/>
    </row>
    <row r="29" spans="2:20" ht="3" customHeight="1">
      <c r="B29" s="155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5"/>
      <c r="N29" s="157"/>
      <c r="O29" s="155"/>
      <c r="P29" s="156"/>
      <c r="Q29" s="157"/>
      <c r="R29" s="164"/>
      <c r="S29" s="155"/>
      <c r="T29" s="157"/>
    </row>
    <row r="30" spans="2:20" ht="16.5" customHeight="1">
      <c r="B30" s="155"/>
      <c r="C30" s="208" t="s">
        <v>334</v>
      </c>
      <c r="D30" s="156"/>
      <c r="E30" s="156"/>
      <c r="F30" s="156"/>
      <c r="G30" s="527" t="s">
        <v>335</v>
      </c>
      <c r="H30" s="527"/>
      <c r="I30" s="527"/>
      <c r="J30" s="527"/>
      <c r="K30" s="527"/>
      <c r="L30" s="527"/>
      <c r="M30" s="528">
        <v>0</v>
      </c>
      <c r="N30" s="529"/>
      <c r="O30" s="528">
        <v>0</v>
      </c>
      <c r="P30" s="530"/>
      <c r="Q30" s="529"/>
      <c r="R30" s="209">
        <v>0</v>
      </c>
      <c r="S30" s="528">
        <v>0</v>
      </c>
      <c r="T30" s="529"/>
    </row>
    <row r="31" spans="2:20" ht="13.5" customHeight="1">
      <c r="B31" s="155"/>
      <c r="C31" s="208" t="s">
        <v>336</v>
      </c>
      <c r="D31" s="156"/>
      <c r="E31" s="156"/>
      <c r="F31" s="156"/>
      <c r="G31" s="156"/>
      <c r="H31" s="531" t="s">
        <v>337</v>
      </c>
      <c r="I31" s="531"/>
      <c r="J31" s="531"/>
      <c r="K31" s="531"/>
      <c r="L31" s="531"/>
      <c r="M31" s="532">
        <v>0</v>
      </c>
      <c r="N31" s="533"/>
      <c r="O31" s="532">
        <v>0</v>
      </c>
      <c r="P31" s="534"/>
      <c r="Q31" s="533"/>
      <c r="R31" s="165">
        <v>0</v>
      </c>
      <c r="S31" s="532">
        <v>0</v>
      </c>
      <c r="T31" s="533"/>
    </row>
    <row r="32" spans="2:20" ht="13.5" customHeight="1">
      <c r="B32" s="155"/>
      <c r="C32" s="208" t="s">
        <v>338</v>
      </c>
      <c r="D32" s="156"/>
      <c r="E32" s="156"/>
      <c r="F32" s="156"/>
      <c r="G32" s="156"/>
      <c r="H32" s="531" t="s">
        <v>339</v>
      </c>
      <c r="I32" s="531"/>
      <c r="J32" s="531"/>
      <c r="K32" s="531"/>
      <c r="L32" s="531"/>
      <c r="M32" s="532">
        <v>0</v>
      </c>
      <c r="N32" s="533"/>
      <c r="O32" s="532">
        <v>0</v>
      </c>
      <c r="P32" s="534"/>
      <c r="Q32" s="533"/>
      <c r="R32" s="165">
        <v>0</v>
      </c>
      <c r="S32" s="532">
        <v>0</v>
      </c>
      <c r="T32" s="533"/>
    </row>
    <row r="33" spans="2:20" ht="13.5" customHeight="1">
      <c r="B33" s="155"/>
      <c r="C33" s="208" t="s">
        <v>340</v>
      </c>
      <c r="D33" s="156"/>
      <c r="E33" s="156"/>
      <c r="F33" s="156"/>
      <c r="G33" s="156"/>
      <c r="H33" s="531" t="s">
        <v>341</v>
      </c>
      <c r="I33" s="531"/>
      <c r="J33" s="531"/>
      <c r="K33" s="531"/>
      <c r="L33" s="531"/>
      <c r="M33" s="532">
        <v>0</v>
      </c>
      <c r="N33" s="533"/>
      <c r="O33" s="532">
        <v>0</v>
      </c>
      <c r="P33" s="534"/>
      <c r="Q33" s="533"/>
      <c r="R33" s="165">
        <v>0</v>
      </c>
      <c r="S33" s="532">
        <v>0</v>
      </c>
      <c r="T33" s="533"/>
    </row>
    <row r="34" spans="2:20" ht="13.5" customHeight="1">
      <c r="B34" s="155"/>
      <c r="C34" s="208" t="s">
        <v>342</v>
      </c>
      <c r="D34" s="156"/>
      <c r="E34" s="156"/>
      <c r="F34" s="156"/>
      <c r="G34" s="156"/>
      <c r="H34" s="531" t="s">
        <v>343</v>
      </c>
      <c r="I34" s="531"/>
      <c r="J34" s="531"/>
      <c r="K34" s="531"/>
      <c r="L34" s="531"/>
      <c r="M34" s="532">
        <v>0</v>
      </c>
      <c r="N34" s="533"/>
      <c r="O34" s="532">
        <v>0</v>
      </c>
      <c r="P34" s="534"/>
      <c r="Q34" s="533"/>
      <c r="R34" s="165">
        <v>0</v>
      </c>
      <c r="S34" s="532">
        <v>0</v>
      </c>
      <c r="T34" s="533"/>
    </row>
    <row r="35" spans="2:20" ht="3" customHeight="1">
      <c r="B35" s="155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5"/>
      <c r="N35" s="157"/>
      <c r="O35" s="155"/>
      <c r="P35" s="156"/>
      <c r="Q35" s="157"/>
      <c r="R35" s="164"/>
      <c r="S35" s="155"/>
      <c r="T35" s="157"/>
    </row>
    <row r="36" spans="2:20" ht="16.5" customHeight="1">
      <c r="B36" s="155"/>
      <c r="C36" s="208" t="s">
        <v>344</v>
      </c>
      <c r="D36" s="156"/>
      <c r="E36" s="156"/>
      <c r="F36" s="156"/>
      <c r="G36" s="527" t="s">
        <v>345</v>
      </c>
      <c r="H36" s="527"/>
      <c r="I36" s="527"/>
      <c r="J36" s="527"/>
      <c r="K36" s="527"/>
      <c r="L36" s="527"/>
      <c r="M36" s="528">
        <v>0</v>
      </c>
      <c r="N36" s="529"/>
      <c r="O36" s="528">
        <v>0</v>
      </c>
      <c r="P36" s="530"/>
      <c r="Q36" s="529"/>
      <c r="R36" s="209">
        <v>0</v>
      </c>
      <c r="S36" s="528">
        <v>0</v>
      </c>
      <c r="T36" s="529"/>
    </row>
    <row r="37" spans="2:20" ht="13.5" customHeight="1">
      <c r="B37" s="155"/>
      <c r="C37" s="208" t="s">
        <v>346</v>
      </c>
      <c r="D37" s="156"/>
      <c r="E37" s="156"/>
      <c r="F37" s="156"/>
      <c r="G37" s="156"/>
      <c r="H37" s="531" t="s">
        <v>347</v>
      </c>
      <c r="I37" s="531"/>
      <c r="J37" s="531"/>
      <c r="K37" s="531"/>
      <c r="L37" s="531"/>
      <c r="M37" s="532">
        <v>0</v>
      </c>
      <c r="N37" s="533"/>
      <c r="O37" s="532">
        <v>0</v>
      </c>
      <c r="P37" s="534"/>
      <c r="Q37" s="533"/>
      <c r="R37" s="165">
        <v>0</v>
      </c>
      <c r="S37" s="532">
        <v>0</v>
      </c>
      <c r="T37" s="533"/>
    </row>
    <row r="38" spans="2:20" ht="13.5" customHeight="1">
      <c r="B38" s="155"/>
      <c r="C38" s="208" t="s">
        <v>348</v>
      </c>
      <c r="D38" s="156"/>
      <c r="E38" s="156"/>
      <c r="F38" s="156"/>
      <c r="G38" s="156"/>
      <c r="H38" s="531" t="s">
        <v>349</v>
      </c>
      <c r="I38" s="531"/>
      <c r="J38" s="531"/>
      <c r="K38" s="531"/>
      <c r="L38" s="531"/>
      <c r="M38" s="532">
        <v>0</v>
      </c>
      <c r="N38" s="533"/>
      <c r="O38" s="532">
        <v>0</v>
      </c>
      <c r="P38" s="534"/>
      <c r="Q38" s="533"/>
      <c r="R38" s="165">
        <v>0</v>
      </c>
      <c r="S38" s="532">
        <v>0</v>
      </c>
      <c r="T38" s="533"/>
    </row>
    <row r="39" spans="2:20" ht="13.5" customHeight="1">
      <c r="B39" s="155"/>
      <c r="C39" s="208" t="s">
        <v>350</v>
      </c>
      <c r="D39" s="156"/>
      <c r="E39" s="156"/>
      <c r="F39" s="156"/>
      <c r="G39" s="156"/>
      <c r="H39" s="531" t="s">
        <v>351</v>
      </c>
      <c r="I39" s="531"/>
      <c r="J39" s="531"/>
      <c r="K39" s="531"/>
      <c r="L39" s="531"/>
      <c r="M39" s="532">
        <v>0</v>
      </c>
      <c r="N39" s="533"/>
      <c r="O39" s="532">
        <v>0</v>
      </c>
      <c r="P39" s="534"/>
      <c r="Q39" s="533"/>
      <c r="R39" s="165">
        <v>0</v>
      </c>
      <c r="S39" s="532">
        <v>0</v>
      </c>
      <c r="T39" s="533"/>
    </row>
    <row r="40" spans="2:20" ht="3" customHeight="1"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5"/>
      <c r="N40" s="157"/>
      <c r="O40" s="155"/>
      <c r="P40" s="156"/>
      <c r="Q40" s="157"/>
      <c r="R40" s="164"/>
      <c r="S40" s="155"/>
      <c r="T40" s="157"/>
    </row>
    <row r="41" spans="2:20" ht="16.5" customHeight="1">
      <c r="B41" s="155"/>
      <c r="C41" s="208" t="s">
        <v>352</v>
      </c>
      <c r="D41" s="156"/>
      <c r="E41" s="156"/>
      <c r="F41" s="156"/>
      <c r="G41" s="527" t="s">
        <v>353</v>
      </c>
      <c r="H41" s="527"/>
      <c r="I41" s="527"/>
      <c r="J41" s="527"/>
      <c r="K41" s="527"/>
      <c r="L41" s="527"/>
      <c r="M41" s="528">
        <v>0</v>
      </c>
      <c r="N41" s="529"/>
      <c r="O41" s="528">
        <v>0</v>
      </c>
      <c r="P41" s="530"/>
      <c r="Q41" s="529"/>
      <c r="R41" s="209">
        <v>0</v>
      </c>
      <c r="S41" s="528">
        <v>0</v>
      </c>
      <c r="T41" s="529"/>
    </row>
    <row r="42" spans="2:20" ht="13.5" customHeight="1">
      <c r="B42" s="155"/>
      <c r="C42" s="208" t="s">
        <v>354</v>
      </c>
      <c r="D42" s="156"/>
      <c r="E42" s="156"/>
      <c r="F42" s="156"/>
      <c r="G42" s="156"/>
      <c r="H42" s="531" t="s">
        <v>355</v>
      </c>
      <c r="I42" s="531"/>
      <c r="J42" s="531"/>
      <c r="K42" s="531"/>
      <c r="L42" s="531"/>
      <c r="M42" s="532">
        <v>0</v>
      </c>
      <c r="N42" s="533"/>
      <c r="O42" s="532">
        <v>0</v>
      </c>
      <c r="P42" s="534"/>
      <c r="Q42" s="533"/>
      <c r="R42" s="165">
        <v>0</v>
      </c>
      <c r="S42" s="532">
        <v>0</v>
      </c>
      <c r="T42" s="533"/>
    </row>
    <row r="43" spans="2:20" ht="13.5" customHeight="1">
      <c r="B43" s="155"/>
      <c r="C43" s="208" t="s">
        <v>356</v>
      </c>
      <c r="D43" s="156"/>
      <c r="E43" s="156"/>
      <c r="F43" s="156"/>
      <c r="G43" s="156"/>
      <c r="H43" s="531" t="s">
        <v>357</v>
      </c>
      <c r="I43" s="531"/>
      <c r="J43" s="531"/>
      <c r="K43" s="531"/>
      <c r="L43" s="531"/>
      <c r="M43" s="532">
        <v>0</v>
      </c>
      <c r="N43" s="533"/>
      <c r="O43" s="532">
        <v>0</v>
      </c>
      <c r="P43" s="534"/>
      <c r="Q43" s="533"/>
      <c r="R43" s="165">
        <v>0</v>
      </c>
      <c r="S43" s="532">
        <v>0</v>
      </c>
      <c r="T43" s="533"/>
    </row>
    <row r="44" spans="2:20" ht="13.5" customHeight="1">
      <c r="B44" s="155"/>
      <c r="C44" s="208" t="s">
        <v>358</v>
      </c>
      <c r="D44" s="156"/>
      <c r="E44" s="156"/>
      <c r="F44" s="156"/>
      <c r="G44" s="156"/>
      <c r="H44" s="531" t="s">
        <v>359</v>
      </c>
      <c r="I44" s="531"/>
      <c r="J44" s="531"/>
      <c r="K44" s="531"/>
      <c r="L44" s="531"/>
      <c r="M44" s="532">
        <v>0</v>
      </c>
      <c r="N44" s="533"/>
      <c r="O44" s="532">
        <v>0</v>
      </c>
      <c r="P44" s="534"/>
      <c r="Q44" s="533"/>
      <c r="R44" s="165">
        <v>0</v>
      </c>
      <c r="S44" s="532">
        <v>0</v>
      </c>
      <c r="T44" s="533"/>
    </row>
    <row r="45" spans="2:20" ht="3" customHeight="1">
      <c r="B45" s="155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5"/>
      <c r="N45" s="157"/>
      <c r="O45" s="155"/>
      <c r="P45" s="156"/>
      <c r="Q45" s="157"/>
      <c r="R45" s="164"/>
      <c r="S45" s="155"/>
      <c r="T45" s="157"/>
    </row>
    <row r="46" spans="2:20" ht="16.5" customHeight="1">
      <c r="B46" s="155"/>
      <c r="C46" s="208" t="s">
        <v>360</v>
      </c>
      <c r="D46" s="156"/>
      <c r="E46" s="156"/>
      <c r="F46" s="156"/>
      <c r="G46" s="527" t="s">
        <v>361</v>
      </c>
      <c r="H46" s="527"/>
      <c r="I46" s="527"/>
      <c r="J46" s="527"/>
      <c r="K46" s="527"/>
      <c r="L46" s="527"/>
      <c r="M46" s="528">
        <v>0</v>
      </c>
      <c r="N46" s="529"/>
      <c r="O46" s="528">
        <v>0</v>
      </c>
      <c r="P46" s="530"/>
      <c r="Q46" s="529"/>
      <c r="R46" s="209">
        <v>0</v>
      </c>
      <c r="S46" s="528">
        <v>0</v>
      </c>
      <c r="T46" s="529"/>
    </row>
    <row r="47" spans="2:20" ht="13.5" customHeight="1">
      <c r="B47" s="155"/>
      <c r="C47" s="208" t="s">
        <v>362</v>
      </c>
      <c r="D47" s="156"/>
      <c r="E47" s="156"/>
      <c r="F47" s="156"/>
      <c r="G47" s="156"/>
      <c r="H47" s="531" t="s">
        <v>363</v>
      </c>
      <c r="I47" s="531"/>
      <c r="J47" s="531"/>
      <c r="K47" s="531"/>
      <c r="L47" s="531"/>
      <c r="M47" s="532">
        <v>0</v>
      </c>
      <c r="N47" s="533"/>
      <c r="O47" s="532">
        <v>0</v>
      </c>
      <c r="P47" s="534"/>
      <c r="Q47" s="533"/>
      <c r="R47" s="165">
        <v>0</v>
      </c>
      <c r="S47" s="532">
        <v>0</v>
      </c>
      <c r="T47" s="533"/>
    </row>
    <row r="48" spans="2:20" ht="6" customHeight="1">
      <c r="B48" s="155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5"/>
      <c r="N48" s="157"/>
      <c r="O48" s="155"/>
      <c r="P48" s="156"/>
      <c r="Q48" s="157"/>
      <c r="R48" s="164"/>
      <c r="S48" s="155"/>
      <c r="T48" s="157"/>
    </row>
    <row r="49" spans="2:21" ht="3" customHeight="1">
      <c r="B49" s="155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5"/>
      <c r="N49" s="157"/>
      <c r="O49" s="155"/>
      <c r="P49" s="156"/>
      <c r="Q49" s="157"/>
      <c r="R49" s="164"/>
      <c r="S49" s="155"/>
      <c r="T49" s="157"/>
    </row>
    <row r="50" spans="2:21" ht="14.25" customHeight="1">
      <c r="B50" s="155"/>
      <c r="C50" s="208" t="s">
        <v>364</v>
      </c>
      <c r="D50" s="156"/>
      <c r="E50" s="156"/>
      <c r="F50" s="527" t="s">
        <v>365</v>
      </c>
      <c r="G50" s="527"/>
      <c r="H50" s="527"/>
      <c r="I50" s="527"/>
      <c r="J50" s="527"/>
      <c r="K50" s="527"/>
      <c r="L50" s="527"/>
      <c r="M50" s="535">
        <f>M53+M54+M62+M63+M64</f>
        <v>2340693393.8699999</v>
      </c>
      <c r="N50" s="536"/>
      <c r="O50" s="535">
        <f>O53+O54+O57+O62+O63+O65</f>
        <v>4942618109.9200001</v>
      </c>
      <c r="P50" s="537"/>
      <c r="Q50" s="536"/>
      <c r="R50" s="210">
        <f>M50-O50</f>
        <v>-2601924716.0500002</v>
      </c>
      <c r="S50" s="535">
        <v>-52.64</v>
      </c>
      <c r="T50" s="536"/>
    </row>
    <row r="51" spans="2:21" ht="3" customHeight="1">
      <c r="B51" s="155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5"/>
      <c r="N51" s="157"/>
      <c r="O51" s="155"/>
      <c r="P51" s="156"/>
      <c r="Q51" s="157"/>
      <c r="R51" s="164"/>
      <c r="S51" s="155"/>
      <c r="T51" s="157"/>
    </row>
    <row r="52" spans="2:21" ht="16.5" customHeight="1">
      <c r="B52" s="155"/>
      <c r="C52" s="208" t="s">
        <v>366</v>
      </c>
      <c r="D52" s="156"/>
      <c r="E52" s="156"/>
      <c r="F52" s="156"/>
      <c r="G52" s="527" t="s">
        <v>367</v>
      </c>
      <c r="H52" s="527"/>
      <c r="I52" s="527"/>
      <c r="J52" s="527"/>
      <c r="K52" s="527"/>
      <c r="L52" s="527"/>
      <c r="M52" s="528">
        <v>0</v>
      </c>
      <c r="N52" s="529"/>
      <c r="O52" s="528">
        <v>0</v>
      </c>
      <c r="P52" s="530"/>
      <c r="Q52" s="529"/>
      <c r="R52" s="209">
        <v>0</v>
      </c>
      <c r="S52" s="528">
        <v>0</v>
      </c>
      <c r="T52" s="529"/>
    </row>
    <row r="53" spans="2:21" ht="13.5" customHeight="1">
      <c r="B53" s="155"/>
      <c r="C53" s="208" t="s">
        <v>368</v>
      </c>
      <c r="D53" s="156"/>
      <c r="E53" s="156"/>
      <c r="F53" s="156"/>
      <c r="G53" s="156"/>
      <c r="H53" s="531" t="s">
        <v>369</v>
      </c>
      <c r="I53" s="531"/>
      <c r="J53" s="531"/>
      <c r="K53" s="531"/>
      <c r="L53" s="531"/>
      <c r="M53" s="532">
        <v>1605841287</v>
      </c>
      <c r="N53" s="533"/>
      <c r="O53" s="532">
        <v>1388605976</v>
      </c>
      <c r="P53" s="534"/>
      <c r="Q53" s="533"/>
      <c r="R53" s="165">
        <f>M53-O53</f>
        <v>217235311</v>
      </c>
      <c r="S53" s="532">
        <v>15.64</v>
      </c>
      <c r="T53" s="533"/>
    </row>
    <row r="54" spans="2:21" ht="13.5" customHeight="1">
      <c r="B54" s="155"/>
      <c r="C54" s="208" t="s">
        <v>370</v>
      </c>
      <c r="D54" s="156"/>
      <c r="E54" s="156"/>
      <c r="F54" s="156"/>
      <c r="G54" s="156"/>
      <c r="H54" s="531" t="s">
        <v>371</v>
      </c>
      <c r="I54" s="531"/>
      <c r="J54" s="531"/>
      <c r="K54" s="531"/>
      <c r="L54" s="531"/>
      <c r="M54" s="532">
        <v>614845458</v>
      </c>
      <c r="N54" s="533"/>
      <c r="O54" s="532">
        <v>3430958477</v>
      </c>
      <c r="P54" s="534"/>
      <c r="Q54" s="533"/>
      <c r="R54" s="165">
        <f>M54-O54</f>
        <v>-2816113019</v>
      </c>
      <c r="S54" s="532">
        <v>-82.08</v>
      </c>
      <c r="T54" s="533"/>
    </row>
    <row r="55" spans="2:21" ht="13.5" customHeight="1">
      <c r="B55" s="155"/>
      <c r="C55" s="208" t="s">
        <v>372</v>
      </c>
      <c r="D55" s="156"/>
      <c r="E55" s="156"/>
      <c r="F55" s="156"/>
      <c r="G55" s="156"/>
      <c r="H55" s="531" t="s">
        <v>373</v>
      </c>
      <c r="I55" s="531"/>
      <c r="J55" s="531"/>
      <c r="K55" s="531"/>
      <c r="L55" s="531"/>
      <c r="M55" s="532">
        <v>0</v>
      </c>
      <c r="N55" s="533"/>
      <c r="O55" s="532">
        <v>0</v>
      </c>
      <c r="P55" s="534"/>
      <c r="Q55" s="533"/>
      <c r="R55" s="165">
        <v>0</v>
      </c>
      <c r="S55" s="532">
        <v>0</v>
      </c>
      <c r="T55" s="533"/>
    </row>
    <row r="56" spans="2:21" ht="13.5" customHeight="1">
      <c r="B56" s="155"/>
      <c r="C56" s="208" t="s">
        <v>374</v>
      </c>
      <c r="D56" s="156"/>
      <c r="E56" s="156"/>
      <c r="F56" s="156"/>
      <c r="G56" s="156"/>
      <c r="H56" s="531" t="s">
        <v>375</v>
      </c>
      <c r="I56" s="531"/>
      <c r="J56" s="531"/>
      <c r="K56" s="531"/>
      <c r="L56" s="531"/>
      <c r="M56" s="532">
        <v>0</v>
      </c>
      <c r="N56" s="533"/>
      <c r="O56" s="532">
        <v>0</v>
      </c>
      <c r="P56" s="534"/>
      <c r="Q56" s="533"/>
      <c r="R56" s="165">
        <v>0</v>
      </c>
      <c r="S56" s="532">
        <v>0</v>
      </c>
      <c r="T56" s="533"/>
    </row>
    <row r="57" spans="2:21" ht="13.5" customHeight="1">
      <c r="B57" s="155"/>
      <c r="C57" s="208" t="s">
        <v>376</v>
      </c>
      <c r="D57" s="156"/>
      <c r="E57" s="156"/>
      <c r="F57" s="156"/>
      <c r="G57" s="156"/>
      <c r="H57" s="531" t="s">
        <v>377</v>
      </c>
      <c r="I57" s="531"/>
      <c r="J57" s="531"/>
      <c r="K57" s="531"/>
      <c r="L57" s="531"/>
      <c r="M57" s="532">
        <v>0</v>
      </c>
      <c r="N57" s="533"/>
      <c r="O57" s="532">
        <v>0</v>
      </c>
      <c r="P57" s="534"/>
      <c r="Q57" s="533"/>
      <c r="R57" s="165">
        <f>-O57</f>
        <v>0</v>
      </c>
      <c r="S57" s="532">
        <v>0</v>
      </c>
      <c r="T57" s="533"/>
    </row>
    <row r="58" spans="2:21" ht="13.5" customHeight="1">
      <c r="B58" s="155"/>
      <c r="C58" s="208" t="s">
        <v>378</v>
      </c>
      <c r="D58" s="156"/>
      <c r="E58" s="156"/>
      <c r="F58" s="156"/>
      <c r="G58" s="156"/>
      <c r="H58" s="531" t="s">
        <v>379</v>
      </c>
      <c r="I58" s="531"/>
      <c r="J58" s="531"/>
      <c r="K58" s="531"/>
      <c r="L58" s="531"/>
      <c r="M58" s="532">
        <v>0</v>
      </c>
      <c r="N58" s="533"/>
      <c r="O58" s="532">
        <v>0</v>
      </c>
      <c r="P58" s="534"/>
      <c r="Q58" s="533"/>
      <c r="R58" s="165">
        <v>0</v>
      </c>
      <c r="S58" s="532">
        <v>0</v>
      </c>
      <c r="T58" s="533"/>
    </row>
    <row r="59" spans="2:21" ht="13.5" customHeight="1">
      <c r="B59" s="155"/>
      <c r="C59" s="208" t="s">
        <v>380</v>
      </c>
      <c r="D59" s="156"/>
      <c r="E59" s="156"/>
      <c r="F59" s="156"/>
      <c r="G59" s="156"/>
      <c r="H59" s="531" t="s">
        <v>381</v>
      </c>
      <c r="I59" s="531"/>
      <c r="J59" s="531"/>
      <c r="K59" s="531"/>
      <c r="L59" s="531"/>
      <c r="M59" s="532">
        <v>0</v>
      </c>
      <c r="N59" s="533"/>
      <c r="O59" s="532">
        <v>0</v>
      </c>
      <c r="P59" s="534"/>
      <c r="Q59" s="533"/>
      <c r="R59" s="165">
        <v>0</v>
      </c>
      <c r="S59" s="532">
        <v>0</v>
      </c>
      <c r="T59" s="533"/>
    </row>
    <row r="60" spans="2:21" ht="13.5" customHeight="1">
      <c r="B60" s="155"/>
      <c r="C60" s="208" t="s">
        <v>382</v>
      </c>
      <c r="D60" s="156"/>
      <c r="E60" s="156"/>
      <c r="F60" s="156"/>
      <c r="G60" s="156"/>
      <c r="H60" s="531" t="s">
        <v>383</v>
      </c>
      <c r="I60" s="531"/>
      <c r="J60" s="531"/>
      <c r="K60" s="531"/>
      <c r="L60" s="531"/>
      <c r="M60" s="532">
        <v>0</v>
      </c>
      <c r="N60" s="533"/>
      <c r="O60" s="532">
        <v>0</v>
      </c>
      <c r="P60" s="534"/>
      <c r="Q60" s="533"/>
      <c r="R60" s="165">
        <v>0</v>
      </c>
      <c r="S60" s="532">
        <v>0</v>
      </c>
      <c r="T60" s="533"/>
    </row>
    <row r="61" spans="2:21" ht="13.5" customHeight="1">
      <c r="B61" s="155"/>
      <c r="C61" s="208" t="s">
        <v>384</v>
      </c>
      <c r="D61" s="156"/>
      <c r="E61" s="156"/>
      <c r="F61" s="156"/>
      <c r="G61" s="156"/>
      <c r="H61" s="531" t="s">
        <v>385</v>
      </c>
      <c r="I61" s="531"/>
      <c r="J61" s="531"/>
      <c r="K61" s="531"/>
      <c r="L61" s="531"/>
      <c r="M61" s="532">
        <v>0</v>
      </c>
      <c r="N61" s="533"/>
      <c r="O61" s="532">
        <v>0</v>
      </c>
      <c r="P61" s="534"/>
      <c r="Q61" s="533"/>
      <c r="R61" s="165">
        <v>0</v>
      </c>
      <c r="S61" s="532">
        <v>0</v>
      </c>
      <c r="T61" s="533"/>
    </row>
    <row r="62" spans="2:21" ht="13.5" customHeight="1">
      <c r="B62" s="155"/>
      <c r="C62" s="414" t="s">
        <v>336</v>
      </c>
      <c r="D62" s="156"/>
      <c r="E62" s="156"/>
      <c r="F62" s="156"/>
      <c r="G62" s="156"/>
      <c r="H62" s="531" t="s">
        <v>849</v>
      </c>
      <c r="I62" s="531"/>
      <c r="J62" s="531"/>
      <c r="K62" s="531"/>
      <c r="L62" s="538"/>
      <c r="M62" s="415">
        <v>113070389.29000001</v>
      </c>
      <c r="N62" s="416"/>
      <c r="O62" s="532">
        <v>116073896.92</v>
      </c>
      <c r="P62" s="534"/>
      <c r="Q62" s="533"/>
      <c r="R62" s="422">
        <f>M62-O62</f>
        <v>-3003507.6299999952</v>
      </c>
      <c r="S62" s="532">
        <v>-2.59</v>
      </c>
      <c r="T62" s="533"/>
    </row>
    <row r="63" spans="2:21" ht="13.5" customHeight="1">
      <c r="B63" s="155"/>
      <c r="C63" s="414" t="s">
        <v>338</v>
      </c>
      <c r="D63" s="156"/>
      <c r="E63" s="156"/>
      <c r="F63" s="156"/>
      <c r="G63" s="156"/>
      <c r="H63" s="531" t="s">
        <v>850</v>
      </c>
      <c r="I63" s="531"/>
      <c r="J63" s="531"/>
      <c r="K63" s="531"/>
      <c r="L63" s="538"/>
      <c r="M63" s="415">
        <v>6921759.96</v>
      </c>
      <c r="N63" s="416"/>
      <c r="O63" s="532">
        <v>6921760</v>
      </c>
      <c r="P63" s="534"/>
      <c r="Q63" s="533"/>
      <c r="R63" s="422">
        <f t="shared" ref="R63:R65" si="0">M63-O63</f>
        <v>-4.0000000037252903E-2</v>
      </c>
      <c r="S63" s="532">
        <v>0</v>
      </c>
      <c r="T63" s="533"/>
    </row>
    <row r="64" spans="2:21" ht="13.5" customHeight="1">
      <c r="B64" s="155"/>
      <c r="C64" s="463" t="s">
        <v>340</v>
      </c>
      <c r="D64" s="156"/>
      <c r="E64" s="156"/>
      <c r="F64" s="156"/>
      <c r="G64" s="156"/>
      <c r="H64" s="531" t="s">
        <v>887</v>
      </c>
      <c r="I64" s="531"/>
      <c r="J64" s="531"/>
      <c r="K64" s="531"/>
      <c r="L64" s="538"/>
      <c r="M64" s="464">
        <v>14499.62</v>
      </c>
      <c r="N64" s="465"/>
      <c r="O64" s="464"/>
      <c r="P64" s="466"/>
      <c r="Q64" s="465">
        <v>0</v>
      </c>
      <c r="R64" s="422">
        <f t="shared" si="0"/>
        <v>14499.62</v>
      </c>
      <c r="S64" s="532">
        <v>0</v>
      </c>
      <c r="T64" s="533"/>
      <c r="U64" s="467"/>
    </row>
    <row r="65" spans="2:20" ht="13.5" customHeight="1">
      <c r="B65" s="155"/>
      <c r="C65" s="414" t="s">
        <v>342</v>
      </c>
      <c r="D65" s="156"/>
      <c r="E65" s="156"/>
      <c r="F65" s="156"/>
      <c r="G65" s="156"/>
      <c r="H65" s="531" t="s">
        <v>851</v>
      </c>
      <c r="I65" s="531"/>
      <c r="J65" s="531"/>
      <c r="K65" s="531"/>
      <c r="L65" s="538"/>
      <c r="M65" s="415">
        <v>0</v>
      </c>
      <c r="N65" s="416"/>
      <c r="O65" s="532">
        <v>58000</v>
      </c>
      <c r="P65" s="534"/>
      <c r="Q65" s="533"/>
      <c r="R65" s="422">
        <f t="shared" si="0"/>
        <v>-58000</v>
      </c>
      <c r="S65" s="532">
        <v>-100</v>
      </c>
      <c r="T65" s="533"/>
    </row>
    <row r="66" spans="2:20" ht="5.25" customHeight="1">
      <c r="B66" s="155"/>
      <c r="C66" s="156"/>
      <c r="D66" s="156"/>
      <c r="E66" s="156"/>
      <c r="F66" s="156"/>
      <c r="G66" s="156"/>
      <c r="H66" s="156"/>
      <c r="I66" s="156"/>
      <c r="J66" s="156"/>
      <c r="K66" s="156"/>
      <c r="L66" s="156"/>
      <c r="M66" s="155"/>
      <c r="N66" s="157"/>
      <c r="O66" s="155"/>
      <c r="P66" s="156"/>
      <c r="Q66" s="157"/>
      <c r="R66" s="164"/>
      <c r="S66" s="155"/>
      <c r="T66" s="157"/>
    </row>
    <row r="67" spans="2:20" ht="16.5" customHeight="1">
      <c r="B67" s="155"/>
      <c r="C67" s="208" t="s">
        <v>386</v>
      </c>
      <c r="D67" s="156"/>
      <c r="E67" s="156"/>
      <c r="F67" s="156"/>
      <c r="G67" s="527" t="s">
        <v>387</v>
      </c>
      <c r="H67" s="527"/>
      <c r="I67" s="527"/>
      <c r="J67" s="527"/>
      <c r="K67" s="527"/>
      <c r="L67" s="527"/>
      <c r="M67" s="528">
        <f>-M50</f>
        <v>-2340693393.8699999</v>
      </c>
      <c r="N67" s="529"/>
      <c r="O67" s="528">
        <f>-O50</f>
        <v>-4942618109.9200001</v>
      </c>
      <c r="P67" s="530"/>
      <c r="Q67" s="529"/>
      <c r="R67" s="209">
        <f>R50</f>
        <v>-2601924716.0500002</v>
      </c>
      <c r="S67" s="528">
        <f>S50</f>
        <v>-52.64</v>
      </c>
      <c r="T67" s="529"/>
    </row>
    <row r="68" spans="2:20" ht="13.5" customHeight="1">
      <c r="B68" s="155"/>
      <c r="C68" s="208" t="s">
        <v>388</v>
      </c>
      <c r="D68" s="156"/>
      <c r="E68" s="156"/>
      <c r="F68" s="156"/>
      <c r="G68" s="156"/>
      <c r="H68" s="531" t="s">
        <v>389</v>
      </c>
      <c r="I68" s="531"/>
      <c r="J68" s="531"/>
      <c r="K68" s="531"/>
      <c r="L68" s="531"/>
      <c r="M68" s="532">
        <v>0</v>
      </c>
      <c r="N68" s="533"/>
      <c r="O68" s="532">
        <v>0</v>
      </c>
      <c r="P68" s="534"/>
      <c r="Q68" s="533"/>
      <c r="R68" s="165">
        <v>0</v>
      </c>
      <c r="S68" s="532">
        <v>0</v>
      </c>
      <c r="T68" s="533"/>
    </row>
    <row r="69" spans="2:20" ht="13.5" customHeight="1">
      <c r="B69" s="155"/>
      <c r="C69" s="208" t="s">
        <v>390</v>
      </c>
      <c r="D69" s="156"/>
      <c r="E69" s="156"/>
      <c r="F69" s="156"/>
      <c r="G69" s="156"/>
      <c r="H69" s="531" t="s">
        <v>391</v>
      </c>
      <c r="I69" s="531"/>
      <c r="J69" s="531"/>
      <c r="K69" s="531"/>
      <c r="L69" s="531"/>
      <c r="M69" s="532">
        <v>0</v>
      </c>
      <c r="N69" s="533"/>
      <c r="O69" s="532">
        <v>0</v>
      </c>
      <c r="P69" s="534"/>
      <c r="Q69" s="533"/>
      <c r="R69" s="165">
        <v>0</v>
      </c>
      <c r="S69" s="532">
        <v>0</v>
      </c>
      <c r="T69" s="533"/>
    </row>
    <row r="70" spans="2:20" ht="13.5" customHeight="1">
      <c r="B70" s="155"/>
      <c r="C70" s="208" t="s">
        <v>392</v>
      </c>
      <c r="D70" s="156"/>
      <c r="E70" s="156"/>
      <c r="F70" s="156"/>
      <c r="G70" s="156"/>
      <c r="H70" s="531" t="s">
        <v>393</v>
      </c>
      <c r="I70" s="531"/>
      <c r="J70" s="531"/>
      <c r="K70" s="531"/>
      <c r="L70" s="531"/>
      <c r="M70" s="532">
        <v>0</v>
      </c>
      <c r="N70" s="533"/>
      <c r="O70" s="532">
        <v>0</v>
      </c>
      <c r="P70" s="534"/>
      <c r="Q70" s="533"/>
      <c r="R70" s="165">
        <v>0</v>
      </c>
      <c r="S70" s="532">
        <v>0</v>
      </c>
      <c r="T70" s="533"/>
    </row>
    <row r="71" spans="2:20" ht="13.5" customHeight="1">
      <c r="B71" s="155"/>
      <c r="C71" s="208" t="s">
        <v>394</v>
      </c>
      <c r="D71" s="156"/>
      <c r="E71" s="156"/>
      <c r="F71" s="156"/>
      <c r="G71" s="156"/>
      <c r="H71" s="531" t="s">
        <v>395</v>
      </c>
      <c r="I71" s="531"/>
      <c r="J71" s="531"/>
      <c r="K71" s="531"/>
      <c r="L71" s="531"/>
      <c r="M71" s="532">
        <v>0</v>
      </c>
      <c r="N71" s="533"/>
      <c r="O71" s="532">
        <v>0</v>
      </c>
      <c r="P71" s="534"/>
      <c r="Q71" s="533"/>
      <c r="R71" s="165">
        <v>0</v>
      </c>
      <c r="S71" s="532">
        <v>0</v>
      </c>
      <c r="T71" s="533"/>
    </row>
    <row r="72" spans="2:20" ht="13.5" customHeight="1">
      <c r="B72" s="155"/>
      <c r="C72" s="208" t="s">
        <v>396</v>
      </c>
      <c r="D72" s="156"/>
      <c r="E72" s="156"/>
      <c r="F72" s="156"/>
      <c r="G72" s="156"/>
      <c r="H72" s="531" t="s">
        <v>397</v>
      </c>
      <c r="I72" s="531"/>
      <c r="J72" s="531"/>
      <c r="K72" s="531"/>
      <c r="L72" s="531"/>
      <c r="M72" s="532">
        <v>0</v>
      </c>
      <c r="N72" s="533"/>
      <c r="O72" s="532">
        <v>0</v>
      </c>
      <c r="P72" s="534"/>
      <c r="Q72" s="533"/>
      <c r="R72" s="165">
        <v>0</v>
      </c>
      <c r="S72" s="532">
        <v>0</v>
      </c>
      <c r="T72" s="533"/>
    </row>
    <row r="73" spans="2:20" ht="13.5" customHeight="1">
      <c r="B73" s="155"/>
      <c r="C73" s="208" t="s">
        <v>398</v>
      </c>
      <c r="D73" s="156"/>
      <c r="E73" s="156"/>
      <c r="F73" s="156"/>
      <c r="G73" s="156"/>
      <c r="H73" s="531" t="s">
        <v>399</v>
      </c>
      <c r="I73" s="531"/>
      <c r="J73" s="531"/>
      <c r="K73" s="531"/>
      <c r="L73" s="531"/>
      <c r="M73" s="532">
        <v>0</v>
      </c>
      <c r="N73" s="533"/>
      <c r="O73" s="532">
        <v>0</v>
      </c>
      <c r="P73" s="534"/>
      <c r="Q73" s="533"/>
      <c r="R73" s="165">
        <v>0</v>
      </c>
      <c r="S73" s="532">
        <v>0</v>
      </c>
      <c r="T73" s="533"/>
    </row>
    <row r="74" spans="2:20" ht="3" customHeight="1">
      <c r="B74" s="155"/>
      <c r="C74" s="156"/>
      <c r="D74" s="156"/>
      <c r="E74" s="156"/>
      <c r="F74" s="156"/>
      <c r="G74" s="156"/>
      <c r="H74" s="156"/>
      <c r="I74" s="156"/>
      <c r="J74" s="156"/>
      <c r="K74" s="156"/>
      <c r="L74" s="156"/>
      <c r="M74" s="155"/>
      <c r="N74" s="157"/>
      <c r="O74" s="155"/>
      <c r="P74" s="156"/>
      <c r="Q74" s="157"/>
      <c r="R74" s="164"/>
      <c r="S74" s="155"/>
      <c r="T74" s="157"/>
    </row>
    <row r="75" spans="2:20" ht="16.5" customHeight="1">
      <c r="B75" s="155"/>
      <c r="C75" s="208" t="s">
        <v>400</v>
      </c>
      <c r="D75" s="156"/>
      <c r="E75" s="156"/>
      <c r="F75" s="156"/>
      <c r="G75" s="527" t="s">
        <v>401</v>
      </c>
      <c r="H75" s="527"/>
      <c r="I75" s="527"/>
      <c r="J75" s="527"/>
      <c r="K75" s="527"/>
      <c r="L75" s="527"/>
      <c r="M75" s="528">
        <v>0</v>
      </c>
      <c r="N75" s="529"/>
      <c r="O75" s="528">
        <v>0</v>
      </c>
      <c r="P75" s="530"/>
      <c r="Q75" s="529"/>
      <c r="R75" s="209">
        <v>0</v>
      </c>
      <c r="S75" s="528">
        <v>0</v>
      </c>
      <c r="T75" s="529"/>
    </row>
    <row r="76" spans="2:20" ht="13.5" customHeight="1">
      <c r="B76" s="155"/>
      <c r="C76" s="208" t="s">
        <v>402</v>
      </c>
      <c r="D76" s="156"/>
      <c r="E76" s="156"/>
      <c r="F76" s="156"/>
      <c r="G76" s="156"/>
      <c r="H76" s="531" t="s">
        <v>403</v>
      </c>
      <c r="I76" s="531"/>
      <c r="J76" s="531"/>
      <c r="K76" s="531"/>
      <c r="L76" s="531"/>
      <c r="M76" s="532">
        <v>0</v>
      </c>
      <c r="N76" s="533"/>
      <c r="O76" s="532">
        <v>0</v>
      </c>
      <c r="P76" s="534"/>
      <c r="Q76" s="533"/>
      <c r="R76" s="165">
        <v>0</v>
      </c>
      <c r="S76" s="532">
        <v>0</v>
      </c>
      <c r="T76" s="533"/>
    </row>
    <row r="77" spans="2:20" ht="13.5" customHeight="1">
      <c r="B77" s="155"/>
      <c r="C77" s="208" t="s">
        <v>404</v>
      </c>
      <c r="D77" s="156"/>
      <c r="E77" s="156"/>
      <c r="F77" s="156"/>
      <c r="G77" s="156"/>
      <c r="H77" s="531" t="s">
        <v>405</v>
      </c>
      <c r="I77" s="531"/>
      <c r="J77" s="531"/>
      <c r="K77" s="531"/>
      <c r="L77" s="531"/>
      <c r="M77" s="532">
        <v>0</v>
      </c>
      <c r="N77" s="533"/>
      <c r="O77" s="532">
        <v>0</v>
      </c>
      <c r="P77" s="534"/>
      <c r="Q77" s="533"/>
      <c r="R77" s="165">
        <v>0</v>
      </c>
      <c r="S77" s="532">
        <v>0</v>
      </c>
      <c r="T77" s="533"/>
    </row>
    <row r="78" spans="2:20" ht="13.5" customHeight="1">
      <c r="B78" s="155"/>
      <c r="C78" s="208" t="s">
        <v>406</v>
      </c>
      <c r="D78" s="156"/>
      <c r="E78" s="156"/>
      <c r="F78" s="156"/>
      <c r="G78" s="156"/>
      <c r="H78" s="531" t="s">
        <v>407</v>
      </c>
      <c r="I78" s="531"/>
      <c r="J78" s="531"/>
      <c r="K78" s="531"/>
      <c r="L78" s="531"/>
      <c r="M78" s="532">
        <v>0</v>
      </c>
      <c r="N78" s="533"/>
      <c r="O78" s="532">
        <v>0</v>
      </c>
      <c r="P78" s="534"/>
      <c r="Q78" s="533"/>
      <c r="R78" s="165">
        <v>0</v>
      </c>
      <c r="S78" s="532">
        <v>0</v>
      </c>
      <c r="T78" s="533"/>
    </row>
    <row r="79" spans="2:20" ht="3" customHeight="1">
      <c r="B79" s="155"/>
      <c r="C79" s="156"/>
      <c r="D79" s="156"/>
      <c r="E79" s="156"/>
      <c r="F79" s="156"/>
      <c r="G79" s="156"/>
      <c r="H79" s="156"/>
      <c r="I79" s="156"/>
      <c r="J79" s="156"/>
      <c r="K79" s="156"/>
      <c r="L79" s="156"/>
      <c r="M79" s="155"/>
      <c r="N79" s="157"/>
      <c r="O79" s="155"/>
      <c r="P79" s="156"/>
      <c r="Q79" s="157"/>
      <c r="R79" s="164"/>
      <c r="S79" s="155"/>
      <c r="T79" s="157"/>
    </row>
    <row r="80" spans="2:20" ht="16.5" customHeight="1">
      <c r="B80" s="155"/>
      <c r="C80" s="208" t="s">
        <v>408</v>
      </c>
      <c r="D80" s="156"/>
      <c r="E80" s="156"/>
      <c r="F80" s="156"/>
      <c r="G80" s="527" t="s">
        <v>409</v>
      </c>
      <c r="H80" s="527"/>
      <c r="I80" s="527"/>
      <c r="J80" s="527"/>
      <c r="K80" s="527"/>
      <c r="L80" s="527"/>
      <c r="M80" s="528">
        <v>0</v>
      </c>
      <c r="N80" s="529"/>
      <c r="O80" s="528">
        <v>0</v>
      </c>
      <c r="P80" s="530"/>
      <c r="Q80" s="529"/>
      <c r="R80" s="209">
        <v>0</v>
      </c>
      <c r="S80" s="528">
        <v>0</v>
      </c>
      <c r="T80" s="529"/>
    </row>
    <row r="81" spans="1:21" ht="13.5" customHeight="1">
      <c r="B81" s="155"/>
      <c r="C81" s="208" t="s">
        <v>410</v>
      </c>
      <c r="D81" s="156"/>
      <c r="E81" s="156"/>
      <c r="F81" s="156"/>
      <c r="G81" s="156"/>
      <c r="H81" s="531" t="s">
        <v>411</v>
      </c>
      <c r="I81" s="531"/>
      <c r="J81" s="531"/>
      <c r="K81" s="531"/>
      <c r="L81" s="531"/>
      <c r="M81" s="532">
        <v>0</v>
      </c>
      <c r="N81" s="533"/>
      <c r="O81" s="532">
        <v>0</v>
      </c>
      <c r="P81" s="534"/>
      <c r="Q81" s="533"/>
      <c r="R81" s="165">
        <v>0</v>
      </c>
      <c r="S81" s="532">
        <v>0</v>
      </c>
      <c r="T81" s="533"/>
    </row>
    <row r="82" spans="1:21" ht="13.5" customHeight="1">
      <c r="B82" s="155"/>
      <c r="C82" s="463" t="s">
        <v>354</v>
      </c>
      <c r="D82" s="156"/>
      <c r="E82" s="156"/>
      <c r="F82" s="156"/>
      <c r="G82" s="156"/>
      <c r="H82" s="531" t="s">
        <v>888</v>
      </c>
      <c r="I82" s="531"/>
      <c r="J82" s="531"/>
      <c r="K82" s="531"/>
      <c r="L82" s="538"/>
      <c r="M82" s="464">
        <v>24259500</v>
      </c>
      <c r="N82" s="465"/>
      <c r="O82" s="532">
        <v>0</v>
      </c>
      <c r="P82" s="534"/>
      <c r="Q82" s="533"/>
      <c r="R82" s="165">
        <v>-24259500</v>
      </c>
      <c r="S82" s="532">
        <v>0</v>
      </c>
      <c r="T82" s="533"/>
    </row>
    <row r="83" spans="1:21" ht="6" customHeight="1">
      <c r="B83" s="155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155"/>
      <c r="N83" s="157"/>
      <c r="O83" s="155"/>
      <c r="P83" s="156"/>
      <c r="Q83" s="157"/>
      <c r="R83" s="164"/>
      <c r="S83" s="155"/>
      <c r="T83" s="157"/>
    </row>
    <row r="84" spans="1:21" ht="3" customHeight="1">
      <c r="B84" s="155"/>
      <c r="C84" s="156"/>
      <c r="D84" s="156"/>
      <c r="E84" s="156"/>
      <c r="F84" s="156"/>
      <c r="G84" s="156"/>
      <c r="H84" s="156"/>
      <c r="I84" s="156"/>
      <c r="J84" s="156"/>
      <c r="K84" s="156"/>
      <c r="L84" s="156"/>
      <c r="M84" s="155"/>
      <c r="N84" s="157"/>
      <c r="O84" s="155"/>
      <c r="P84" s="156"/>
      <c r="Q84" s="157"/>
      <c r="R84" s="164"/>
      <c r="S84" s="155"/>
      <c r="T84" s="157"/>
    </row>
    <row r="85" spans="1:21" ht="14.25" customHeight="1">
      <c r="B85" s="161"/>
      <c r="C85" s="162"/>
      <c r="D85" s="162"/>
      <c r="E85" s="162"/>
      <c r="F85" s="554" t="s">
        <v>267</v>
      </c>
      <c r="G85" s="554"/>
      <c r="H85" s="554"/>
      <c r="I85" s="554"/>
      <c r="J85" s="554"/>
      <c r="K85" s="554"/>
      <c r="L85" s="554"/>
      <c r="M85" s="426">
        <v>-2364952893.8699999</v>
      </c>
      <c r="N85" s="427"/>
      <c r="O85" s="548">
        <f>O67</f>
        <v>-4942618109.9200001</v>
      </c>
      <c r="P85" s="549"/>
      <c r="Q85" s="550"/>
      <c r="R85" s="428">
        <v>2577665216.0500002</v>
      </c>
      <c r="S85" s="551">
        <v>-52.15</v>
      </c>
      <c r="T85" s="552"/>
    </row>
    <row r="86" spans="1:21" ht="12" customHeight="1">
      <c r="B86" s="155"/>
      <c r="C86" s="156"/>
      <c r="D86" s="156"/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7"/>
    </row>
    <row r="87" spans="1:21" ht="15" customHeight="1">
      <c r="B87" s="155"/>
      <c r="C87" s="156"/>
      <c r="D87" s="156"/>
      <c r="E87" s="156"/>
      <c r="F87" s="156"/>
      <c r="G87" s="156"/>
      <c r="H87" s="156"/>
      <c r="I87" s="156"/>
      <c r="J87" s="156"/>
      <c r="K87" s="156"/>
      <c r="L87" s="156"/>
      <c r="M87" s="156"/>
      <c r="N87" s="156"/>
      <c r="O87" s="156"/>
      <c r="P87" s="156"/>
      <c r="Q87" s="547" t="s">
        <v>886</v>
      </c>
      <c r="R87" s="547"/>
      <c r="S87" s="547"/>
      <c r="T87" s="421"/>
    </row>
    <row r="88" spans="1:21" ht="13.5" customHeight="1">
      <c r="B88" s="155"/>
      <c r="C88" s="156"/>
      <c r="D88" s="156"/>
      <c r="E88" s="156"/>
      <c r="F88" s="156"/>
      <c r="G88" s="156"/>
      <c r="H88" s="156"/>
      <c r="I88" s="156"/>
      <c r="J88" s="156"/>
      <c r="K88" s="156"/>
      <c r="L88" s="156"/>
      <c r="M88" s="156"/>
      <c r="N88" s="156"/>
      <c r="O88" s="156"/>
      <c r="P88" s="156"/>
      <c r="Q88" s="498" t="s">
        <v>498</v>
      </c>
      <c r="R88" s="499"/>
      <c r="S88" s="499"/>
      <c r="T88" s="157"/>
    </row>
    <row r="89" spans="1:21" ht="13.5" customHeight="1">
      <c r="B89" s="155"/>
      <c r="C89" s="156"/>
      <c r="D89" s="156"/>
      <c r="E89" s="156"/>
      <c r="F89" s="156"/>
      <c r="G89" s="156"/>
      <c r="H89" s="156"/>
      <c r="I89" s="156"/>
      <c r="J89" s="156"/>
      <c r="K89" s="156"/>
      <c r="L89" s="156"/>
      <c r="M89" s="156"/>
      <c r="N89" s="156"/>
      <c r="O89" s="156"/>
      <c r="P89" s="156"/>
      <c r="Q89" s="220"/>
      <c r="R89" s="220"/>
      <c r="S89" s="220"/>
      <c r="T89" s="157"/>
    </row>
    <row r="90" spans="1:21" ht="25.5" customHeight="1">
      <c r="B90" s="155"/>
      <c r="C90" s="156"/>
      <c r="D90" s="156"/>
      <c r="E90" s="156"/>
      <c r="F90" s="156"/>
      <c r="G90" s="156"/>
      <c r="H90" s="156"/>
      <c r="I90" s="156"/>
      <c r="J90" s="156"/>
      <c r="K90" s="156"/>
      <c r="L90" s="156"/>
      <c r="M90" s="156"/>
      <c r="N90" s="156"/>
      <c r="O90" s="156"/>
      <c r="P90" s="156"/>
      <c r="Q90" s="220"/>
      <c r="R90" s="220"/>
      <c r="S90" s="220"/>
      <c r="T90" s="157"/>
    </row>
    <row r="91" spans="1:21" ht="12" customHeight="1">
      <c r="B91" s="155"/>
      <c r="C91" s="156"/>
      <c r="D91" s="156"/>
      <c r="E91" s="156"/>
      <c r="F91" s="156"/>
      <c r="G91" s="156"/>
      <c r="H91" s="156"/>
      <c r="I91" s="156"/>
      <c r="J91" s="156"/>
      <c r="K91" s="156"/>
      <c r="L91" s="156"/>
      <c r="M91" s="156"/>
      <c r="N91" s="156"/>
      <c r="O91" s="156"/>
      <c r="P91" s="156"/>
      <c r="Q91" s="468" t="s">
        <v>845</v>
      </c>
      <c r="R91" s="468"/>
      <c r="S91" s="468"/>
      <c r="T91" s="157"/>
    </row>
    <row r="92" spans="1:21" ht="13.5" customHeight="1">
      <c r="B92" s="155"/>
      <c r="C92" s="156"/>
      <c r="D92" s="156"/>
      <c r="E92" s="156"/>
      <c r="F92" s="156"/>
      <c r="G92" s="156"/>
      <c r="H92" s="156"/>
      <c r="I92" s="156"/>
      <c r="J92" s="156"/>
      <c r="K92" s="156"/>
      <c r="L92" s="156"/>
      <c r="M92" s="156"/>
      <c r="N92" s="156"/>
      <c r="O92" s="156"/>
      <c r="P92" s="156"/>
      <c r="Q92" s="474" t="s">
        <v>846</v>
      </c>
      <c r="R92" s="474"/>
      <c r="S92" s="474"/>
      <c r="T92" s="420"/>
      <c r="U92" s="420"/>
    </row>
    <row r="93" spans="1:21" ht="13.5" customHeight="1">
      <c r="B93" s="155"/>
      <c r="C93" s="156"/>
      <c r="D93" s="156"/>
      <c r="E93" s="156"/>
      <c r="F93" s="156"/>
      <c r="G93" s="156"/>
      <c r="H93" s="156"/>
      <c r="I93" s="156"/>
      <c r="J93" s="156"/>
      <c r="K93" s="156"/>
      <c r="L93" s="156"/>
      <c r="M93" s="156"/>
      <c r="N93" s="156"/>
      <c r="O93" s="156"/>
      <c r="P93" s="156"/>
      <c r="Q93" s="539" t="s">
        <v>847</v>
      </c>
      <c r="R93" s="540"/>
      <c r="S93" s="540"/>
      <c r="T93" s="157"/>
    </row>
    <row r="94" spans="1:21" ht="3" customHeight="1">
      <c r="A94" s="541"/>
      <c r="B94" s="155"/>
      <c r="C94" s="156"/>
      <c r="D94" s="156"/>
      <c r="E94" s="156"/>
      <c r="F94" s="156"/>
      <c r="G94" s="156"/>
      <c r="H94" s="156"/>
      <c r="I94" s="156"/>
      <c r="J94" s="156"/>
      <c r="K94" s="156"/>
      <c r="L94" s="156"/>
      <c r="M94" s="156"/>
      <c r="N94" s="542"/>
      <c r="O94" s="542"/>
      <c r="P94" s="542"/>
      <c r="Q94" s="542"/>
      <c r="R94" s="542"/>
      <c r="S94" s="542"/>
      <c r="T94" s="543"/>
    </row>
    <row r="95" spans="1:21" ht="13.5" customHeight="1">
      <c r="A95" s="541"/>
      <c r="B95" s="161"/>
      <c r="C95" s="546"/>
      <c r="D95" s="546"/>
      <c r="E95" s="546"/>
      <c r="F95" s="546"/>
      <c r="G95" s="546"/>
      <c r="H95" s="546"/>
      <c r="I95" s="546"/>
      <c r="J95" s="546"/>
      <c r="K95" s="546"/>
      <c r="L95" s="162"/>
      <c r="M95" s="162"/>
      <c r="N95" s="544"/>
      <c r="O95" s="544"/>
      <c r="P95" s="544"/>
      <c r="Q95" s="544"/>
      <c r="R95" s="544"/>
      <c r="S95" s="544"/>
      <c r="T95" s="545"/>
    </row>
    <row r="96" spans="1:21" ht="9.75" customHeight="1">
      <c r="A96" s="541"/>
    </row>
    <row r="97" spans="1:1" ht="6.75" customHeight="1">
      <c r="A97" s="541"/>
    </row>
  </sheetData>
  <mergeCells count="223">
    <mergeCell ref="R1:U2"/>
    <mergeCell ref="F85:L85"/>
    <mergeCell ref="Q88:S88"/>
    <mergeCell ref="Q91:S91"/>
    <mergeCell ref="H77:L77"/>
    <mergeCell ref="M77:N77"/>
    <mergeCell ref="O77:Q77"/>
    <mergeCell ref="S77:T77"/>
    <mergeCell ref="H78:L78"/>
    <mergeCell ref="M78:N78"/>
    <mergeCell ref="O78:Q78"/>
    <mergeCell ref="S78:T78"/>
    <mergeCell ref="G67:L67"/>
    <mergeCell ref="M67:N67"/>
    <mergeCell ref="O67:Q67"/>
    <mergeCell ref="S67:T67"/>
    <mergeCell ref="G75:L75"/>
    <mergeCell ref="M75:N75"/>
    <mergeCell ref="O75:Q75"/>
    <mergeCell ref="Q93:S93"/>
    <mergeCell ref="A94:A97"/>
    <mergeCell ref="N94:T95"/>
    <mergeCell ref="C95:K95"/>
    <mergeCell ref="G80:L80"/>
    <mergeCell ref="M80:N80"/>
    <mergeCell ref="O80:Q80"/>
    <mergeCell ref="S80:T80"/>
    <mergeCell ref="H81:L81"/>
    <mergeCell ref="M81:N81"/>
    <mergeCell ref="O81:Q81"/>
    <mergeCell ref="S81:T81"/>
    <mergeCell ref="Q92:S92"/>
    <mergeCell ref="Q87:S87"/>
    <mergeCell ref="O85:Q85"/>
    <mergeCell ref="S85:T85"/>
    <mergeCell ref="H82:L82"/>
    <mergeCell ref="O82:Q82"/>
    <mergeCell ref="S82:T82"/>
    <mergeCell ref="S75:T75"/>
    <mergeCell ref="H76:L76"/>
    <mergeCell ref="M76:N76"/>
    <mergeCell ref="O76:Q76"/>
    <mergeCell ref="S76:T76"/>
    <mergeCell ref="S73:T73"/>
    <mergeCell ref="H72:L72"/>
    <mergeCell ref="M72:N72"/>
    <mergeCell ref="O72:Q72"/>
    <mergeCell ref="S72:T72"/>
    <mergeCell ref="H73:L73"/>
    <mergeCell ref="M73:N73"/>
    <mergeCell ref="O73:Q73"/>
    <mergeCell ref="H59:L59"/>
    <mergeCell ref="M59:N59"/>
    <mergeCell ref="O59:Q59"/>
    <mergeCell ref="S59:T59"/>
    <mergeCell ref="H60:L60"/>
    <mergeCell ref="M60:N60"/>
    <mergeCell ref="O60:Q60"/>
    <mergeCell ref="S60:T60"/>
    <mergeCell ref="H70:L70"/>
    <mergeCell ref="M70:N70"/>
    <mergeCell ref="O70:Q70"/>
    <mergeCell ref="S70:T70"/>
    <mergeCell ref="S65:T65"/>
    <mergeCell ref="H68:L68"/>
    <mergeCell ref="M68:N68"/>
    <mergeCell ref="O68:Q68"/>
    <mergeCell ref="S68:T68"/>
    <mergeCell ref="H69:L69"/>
    <mergeCell ref="M69:N69"/>
    <mergeCell ref="O69:Q69"/>
    <mergeCell ref="S69:T69"/>
    <mergeCell ref="H64:L64"/>
    <mergeCell ref="S64:T64"/>
    <mergeCell ref="H71:L71"/>
    <mergeCell ref="M71:N71"/>
    <mergeCell ref="O71:Q71"/>
    <mergeCell ref="S71:T71"/>
    <mergeCell ref="H61:L61"/>
    <mergeCell ref="M61:N61"/>
    <mergeCell ref="O61:Q61"/>
    <mergeCell ref="S61:T61"/>
    <mergeCell ref="H57:L57"/>
    <mergeCell ref="M57:N57"/>
    <mergeCell ref="O57:Q57"/>
    <mergeCell ref="S57:T57"/>
    <mergeCell ref="H58:L58"/>
    <mergeCell ref="M58:N58"/>
    <mergeCell ref="O58:Q58"/>
    <mergeCell ref="S58:T58"/>
    <mergeCell ref="H62:L62"/>
    <mergeCell ref="H63:L63"/>
    <mergeCell ref="O62:Q62"/>
    <mergeCell ref="O63:Q63"/>
    <mergeCell ref="S62:T62"/>
    <mergeCell ref="S63:T63"/>
    <mergeCell ref="H65:L65"/>
    <mergeCell ref="O65:Q65"/>
    <mergeCell ref="H55:L55"/>
    <mergeCell ref="M55:N55"/>
    <mergeCell ref="O55:Q55"/>
    <mergeCell ref="S55:T55"/>
    <mergeCell ref="H56:L56"/>
    <mergeCell ref="M56:N56"/>
    <mergeCell ref="O56:Q56"/>
    <mergeCell ref="S56:T56"/>
    <mergeCell ref="H53:L53"/>
    <mergeCell ref="M53:N53"/>
    <mergeCell ref="O53:Q53"/>
    <mergeCell ref="S53:T53"/>
    <mergeCell ref="H54:L54"/>
    <mergeCell ref="M54:N54"/>
    <mergeCell ref="O54:Q54"/>
    <mergeCell ref="S54:T54"/>
    <mergeCell ref="F50:L50"/>
    <mergeCell ref="M50:N50"/>
    <mergeCell ref="O50:Q50"/>
    <mergeCell ref="S50:T50"/>
    <mergeCell ref="G52:L52"/>
    <mergeCell ref="M52:N52"/>
    <mergeCell ref="O52:Q52"/>
    <mergeCell ref="S52:T52"/>
    <mergeCell ref="G46:L46"/>
    <mergeCell ref="M46:N46"/>
    <mergeCell ref="O46:Q46"/>
    <mergeCell ref="S46:T46"/>
    <mergeCell ref="H47:L47"/>
    <mergeCell ref="M47:N47"/>
    <mergeCell ref="O47:Q47"/>
    <mergeCell ref="S47:T47"/>
    <mergeCell ref="H43:L43"/>
    <mergeCell ref="M43:N43"/>
    <mergeCell ref="O43:Q43"/>
    <mergeCell ref="S43:T43"/>
    <mergeCell ref="H44:L44"/>
    <mergeCell ref="M44:N44"/>
    <mergeCell ref="O44:Q44"/>
    <mergeCell ref="S44:T44"/>
    <mergeCell ref="G41:L41"/>
    <mergeCell ref="M41:N41"/>
    <mergeCell ref="O41:Q41"/>
    <mergeCell ref="S41:T41"/>
    <mergeCell ref="H42:L42"/>
    <mergeCell ref="M42:N42"/>
    <mergeCell ref="O42:Q42"/>
    <mergeCell ref="S42:T42"/>
    <mergeCell ref="H38:L38"/>
    <mergeCell ref="M38:N38"/>
    <mergeCell ref="O38:Q38"/>
    <mergeCell ref="S38:T38"/>
    <mergeCell ref="H39:L39"/>
    <mergeCell ref="M39:N39"/>
    <mergeCell ref="O39:Q39"/>
    <mergeCell ref="S39:T39"/>
    <mergeCell ref="G36:L36"/>
    <mergeCell ref="M36:N36"/>
    <mergeCell ref="O36:Q36"/>
    <mergeCell ref="S36:T36"/>
    <mergeCell ref="H37:L37"/>
    <mergeCell ref="M37:N37"/>
    <mergeCell ref="O37:Q37"/>
    <mergeCell ref="S37:T37"/>
    <mergeCell ref="H33:L33"/>
    <mergeCell ref="M33:N33"/>
    <mergeCell ref="O33:Q33"/>
    <mergeCell ref="S33:T33"/>
    <mergeCell ref="H34:L34"/>
    <mergeCell ref="M34:N34"/>
    <mergeCell ref="O34:Q34"/>
    <mergeCell ref="S34:T34"/>
    <mergeCell ref="H31:L31"/>
    <mergeCell ref="M31:N31"/>
    <mergeCell ref="O31:Q31"/>
    <mergeCell ref="S31:T31"/>
    <mergeCell ref="H32:L32"/>
    <mergeCell ref="M32:N32"/>
    <mergeCell ref="O32:Q32"/>
    <mergeCell ref="S32:T32"/>
    <mergeCell ref="H28:L28"/>
    <mergeCell ref="M28:N28"/>
    <mergeCell ref="O28:Q28"/>
    <mergeCell ref="S28:T28"/>
    <mergeCell ref="G30:L30"/>
    <mergeCell ref="M30:N30"/>
    <mergeCell ref="O30:Q30"/>
    <mergeCell ref="S30:T30"/>
    <mergeCell ref="H26:L26"/>
    <mergeCell ref="M26:N26"/>
    <mergeCell ref="O26:Q26"/>
    <mergeCell ref="S26:T26"/>
    <mergeCell ref="H27:L27"/>
    <mergeCell ref="M27:N27"/>
    <mergeCell ref="O27:Q27"/>
    <mergeCell ref="S27:T27"/>
    <mergeCell ref="G24:L24"/>
    <mergeCell ref="M24:N24"/>
    <mergeCell ref="O24:Q24"/>
    <mergeCell ref="S24:T24"/>
    <mergeCell ref="H25:L25"/>
    <mergeCell ref="M25:N25"/>
    <mergeCell ref="O25:Q25"/>
    <mergeCell ref="S25:T25"/>
    <mergeCell ref="F22:L22"/>
    <mergeCell ref="M22:N22"/>
    <mergeCell ref="O22:Q22"/>
    <mergeCell ref="S22:T22"/>
    <mergeCell ref="C11:H11"/>
    <mergeCell ref="K11:O11"/>
    <mergeCell ref="C13:H13"/>
    <mergeCell ref="K13:O13"/>
    <mergeCell ref="M16:N19"/>
    <mergeCell ref="O16:Q19"/>
    <mergeCell ref="D3:U3"/>
    <mergeCell ref="D4:U4"/>
    <mergeCell ref="D5:U5"/>
    <mergeCell ref="C8:H8"/>
    <mergeCell ref="K8:O8"/>
    <mergeCell ref="C9:H9"/>
    <mergeCell ref="K9:O9"/>
    <mergeCell ref="B17:D18"/>
    <mergeCell ref="E17:L18"/>
    <mergeCell ref="S17:T18"/>
    <mergeCell ref="R16:R19"/>
  </mergeCells>
  <pageMargins left="0.55118110236220497" right="0.15748031496063" top="0.15748031496063" bottom="0.15748031496063" header="0" footer="0"/>
  <pageSetup paperSize="258" scale="7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4"/>
    <outlinePr summaryBelow="0" summaryRight="0"/>
    <pageSetUpPr autoPageBreaks="0"/>
  </sheetPr>
  <dimension ref="B1:O34"/>
  <sheetViews>
    <sheetView showGridLines="0" showOutlineSymbols="0" view="pageBreakPreview" topLeftCell="B1" zoomScale="120" zoomScaleSheetLayoutView="120" workbookViewId="0">
      <selection activeCell="N21" sqref="N21"/>
    </sheetView>
  </sheetViews>
  <sheetFormatPr defaultColWidth="7" defaultRowHeight="12.75" customHeight="1"/>
  <cols>
    <col min="1" max="1" width="7" style="149"/>
    <col min="2" max="3" width="1.5" style="149" customWidth="1"/>
    <col min="4" max="4" width="4.5" style="149" customWidth="1"/>
    <col min="5" max="5" width="1.25" style="149" customWidth="1"/>
    <col min="6" max="6" width="8.25" style="149" customWidth="1"/>
    <col min="7" max="7" width="1" style="149" customWidth="1"/>
    <col min="8" max="8" width="11.5" style="149" customWidth="1"/>
    <col min="9" max="9" width="1" style="149" customWidth="1"/>
    <col min="10" max="10" width="13.5" style="149" customWidth="1"/>
    <col min="11" max="11" width="2.25" style="149" customWidth="1"/>
    <col min="12" max="12" width="2" style="149" customWidth="1"/>
    <col min="13" max="13" width="15.5" style="149" customWidth="1"/>
    <col min="14" max="14" width="17.5" style="149" customWidth="1"/>
    <col min="15" max="15" width="5.5" style="149" customWidth="1"/>
    <col min="16" max="256" width="6" style="149" customWidth="1"/>
    <col min="257" max="257" width="7" style="149"/>
    <col min="258" max="259" width="1.5" style="149" customWidth="1"/>
    <col min="260" max="260" width="4.5" style="149" customWidth="1"/>
    <col min="261" max="261" width="1.25" style="149" customWidth="1"/>
    <col min="262" max="262" width="8.25" style="149" customWidth="1"/>
    <col min="263" max="263" width="1" style="149" customWidth="1"/>
    <col min="264" max="264" width="11.5" style="149" customWidth="1"/>
    <col min="265" max="265" width="1" style="149" customWidth="1"/>
    <col min="266" max="266" width="13.5" style="149" customWidth="1"/>
    <col min="267" max="267" width="6.5" style="149" customWidth="1"/>
    <col min="268" max="268" width="2" style="149" customWidth="1"/>
    <col min="269" max="269" width="15.5" style="149" customWidth="1"/>
    <col min="270" max="270" width="17.5" style="149" customWidth="1"/>
    <col min="271" max="271" width="5.5" style="149" customWidth="1"/>
    <col min="272" max="512" width="6" style="149" customWidth="1"/>
    <col min="513" max="513" width="7" style="149"/>
    <col min="514" max="515" width="1.5" style="149" customWidth="1"/>
    <col min="516" max="516" width="4.5" style="149" customWidth="1"/>
    <col min="517" max="517" width="1.25" style="149" customWidth="1"/>
    <col min="518" max="518" width="8.25" style="149" customWidth="1"/>
    <col min="519" max="519" width="1" style="149" customWidth="1"/>
    <col min="520" max="520" width="11.5" style="149" customWidth="1"/>
    <col min="521" max="521" width="1" style="149" customWidth="1"/>
    <col min="522" max="522" width="13.5" style="149" customWidth="1"/>
    <col min="523" max="523" width="6.5" style="149" customWidth="1"/>
    <col min="524" max="524" width="2" style="149" customWidth="1"/>
    <col min="525" max="525" width="15.5" style="149" customWidth="1"/>
    <col min="526" max="526" width="17.5" style="149" customWidth="1"/>
    <col min="527" max="527" width="5.5" style="149" customWidth="1"/>
    <col min="528" max="768" width="6" style="149" customWidth="1"/>
    <col min="769" max="769" width="7" style="149"/>
    <col min="770" max="771" width="1.5" style="149" customWidth="1"/>
    <col min="772" max="772" width="4.5" style="149" customWidth="1"/>
    <col min="773" max="773" width="1.25" style="149" customWidth="1"/>
    <col min="774" max="774" width="8.25" style="149" customWidth="1"/>
    <col min="775" max="775" width="1" style="149" customWidth="1"/>
    <col min="776" max="776" width="11.5" style="149" customWidth="1"/>
    <col min="777" max="777" width="1" style="149" customWidth="1"/>
    <col min="778" max="778" width="13.5" style="149" customWidth="1"/>
    <col min="779" max="779" width="6.5" style="149" customWidth="1"/>
    <col min="780" max="780" width="2" style="149" customWidth="1"/>
    <col min="781" max="781" width="15.5" style="149" customWidth="1"/>
    <col min="782" max="782" width="17.5" style="149" customWidth="1"/>
    <col min="783" max="783" width="5.5" style="149" customWidth="1"/>
    <col min="784" max="1024" width="6" style="149" customWidth="1"/>
    <col min="1025" max="1025" width="7" style="149"/>
    <col min="1026" max="1027" width="1.5" style="149" customWidth="1"/>
    <col min="1028" max="1028" width="4.5" style="149" customWidth="1"/>
    <col min="1029" max="1029" width="1.25" style="149" customWidth="1"/>
    <col min="1030" max="1030" width="8.25" style="149" customWidth="1"/>
    <col min="1031" max="1031" width="1" style="149" customWidth="1"/>
    <col min="1032" max="1032" width="11.5" style="149" customWidth="1"/>
    <col min="1033" max="1033" width="1" style="149" customWidth="1"/>
    <col min="1034" max="1034" width="13.5" style="149" customWidth="1"/>
    <col min="1035" max="1035" width="6.5" style="149" customWidth="1"/>
    <col min="1036" max="1036" width="2" style="149" customWidth="1"/>
    <col min="1037" max="1037" width="15.5" style="149" customWidth="1"/>
    <col min="1038" max="1038" width="17.5" style="149" customWidth="1"/>
    <col min="1039" max="1039" width="5.5" style="149" customWidth="1"/>
    <col min="1040" max="1280" width="6" style="149" customWidth="1"/>
    <col min="1281" max="1281" width="7" style="149"/>
    <col min="1282" max="1283" width="1.5" style="149" customWidth="1"/>
    <col min="1284" max="1284" width="4.5" style="149" customWidth="1"/>
    <col min="1285" max="1285" width="1.25" style="149" customWidth="1"/>
    <col min="1286" max="1286" width="8.25" style="149" customWidth="1"/>
    <col min="1287" max="1287" width="1" style="149" customWidth="1"/>
    <col min="1288" max="1288" width="11.5" style="149" customWidth="1"/>
    <col min="1289" max="1289" width="1" style="149" customWidth="1"/>
    <col min="1290" max="1290" width="13.5" style="149" customWidth="1"/>
    <col min="1291" max="1291" width="6.5" style="149" customWidth="1"/>
    <col min="1292" max="1292" width="2" style="149" customWidth="1"/>
    <col min="1293" max="1293" width="15.5" style="149" customWidth="1"/>
    <col min="1294" max="1294" width="17.5" style="149" customWidth="1"/>
    <col min="1295" max="1295" width="5.5" style="149" customWidth="1"/>
    <col min="1296" max="1536" width="6" style="149" customWidth="1"/>
    <col min="1537" max="1537" width="7" style="149"/>
    <col min="1538" max="1539" width="1.5" style="149" customWidth="1"/>
    <col min="1540" max="1540" width="4.5" style="149" customWidth="1"/>
    <col min="1541" max="1541" width="1.25" style="149" customWidth="1"/>
    <col min="1542" max="1542" width="8.25" style="149" customWidth="1"/>
    <col min="1543" max="1543" width="1" style="149" customWidth="1"/>
    <col min="1544" max="1544" width="11.5" style="149" customWidth="1"/>
    <col min="1545" max="1545" width="1" style="149" customWidth="1"/>
    <col min="1546" max="1546" width="13.5" style="149" customWidth="1"/>
    <col min="1547" max="1547" width="6.5" style="149" customWidth="1"/>
    <col min="1548" max="1548" width="2" style="149" customWidth="1"/>
    <col min="1549" max="1549" width="15.5" style="149" customWidth="1"/>
    <col min="1550" max="1550" width="17.5" style="149" customWidth="1"/>
    <col min="1551" max="1551" width="5.5" style="149" customWidth="1"/>
    <col min="1552" max="1792" width="6" style="149" customWidth="1"/>
    <col min="1793" max="1793" width="7" style="149"/>
    <col min="1794" max="1795" width="1.5" style="149" customWidth="1"/>
    <col min="1796" max="1796" width="4.5" style="149" customWidth="1"/>
    <col min="1797" max="1797" width="1.25" style="149" customWidth="1"/>
    <col min="1798" max="1798" width="8.25" style="149" customWidth="1"/>
    <col min="1799" max="1799" width="1" style="149" customWidth="1"/>
    <col min="1800" max="1800" width="11.5" style="149" customWidth="1"/>
    <col min="1801" max="1801" width="1" style="149" customWidth="1"/>
    <col min="1802" max="1802" width="13.5" style="149" customWidth="1"/>
    <col min="1803" max="1803" width="6.5" style="149" customWidth="1"/>
    <col min="1804" max="1804" width="2" style="149" customWidth="1"/>
    <col min="1805" max="1805" width="15.5" style="149" customWidth="1"/>
    <col min="1806" max="1806" width="17.5" style="149" customWidth="1"/>
    <col min="1807" max="1807" width="5.5" style="149" customWidth="1"/>
    <col min="1808" max="2048" width="6" style="149" customWidth="1"/>
    <col min="2049" max="2049" width="7" style="149"/>
    <col min="2050" max="2051" width="1.5" style="149" customWidth="1"/>
    <col min="2052" max="2052" width="4.5" style="149" customWidth="1"/>
    <col min="2053" max="2053" width="1.25" style="149" customWidth="1"/>
    <col min="2054" max="2054" width="8.25" style="149" customWidth="1"/>
    <col min="2055" max="2055" width="1" style="149" customWidth="1"/>
    <col min="2056" max="2056" width="11.5" style="149" customWidth="1"/>
    <col min="2057" max="2057" width="1" style="149" customWidth="1"/>
    <col min="2058" max="2058" width="13.5" style="149" customWidth="1"/>
    <col min="2059" max="2059" width="6.5" style="149" customWidth="1"/>
    <col min="2060" max="2060" width="2" style="149" customWidth="1"/>
    <col min="2061" max="2061" width="15.5" style="149" customWidth="1"/>
    <col min="2062" max="2062" width="17.5" style="149" customWidth="1"/>
    <col min="2063" max="2063" width="5.5" style="149" customWidth="1"/>
    <col min="2064" max="2304" width="6" style="149" customWidth="1"/>
    <col min="2305" max="2305" width="7" style="149"/>
    <col min="2306" max="2307" width="1.5" style="149" customWidth="1"/>
    <col min="2308" max="2308" width="4.5" style="149" customWidth="1"/>
    <col min="2309" max="2309" width="1.25" style="149" customWidth="1"/>
    <col min="2310" max="2310" width="8.25" style="149" customWidth="1"/>
    <col min="2311" max="2311" width="1" style="149" customWidth="1"/>
    <col min="2312" max="2312" width="11.5" style="149" customWidth="1"/>
    <col min="2313" max="2313" width="1" style="149" customWidth="1"/>
    <col min="2314" max="2314" width="13.5" style="149" customWidth="1"/>
    <col min="2315" max="2315" width="6.5" style="149" customWidth="1"/>
    <col min="2316" max="2316" width="2" style="149" customWidth="1"/>
    <col min="2317" max="2317" width="15.5" style="149" customWidth="1"/>
    <col min="2318" max="2318" width="17.5" style="149" customWidth="1"/>
    <col min="2319" max="2319" width="5.5" style="149" customWidth="1"/>
    <col min="2320" max="2560" width="6" style="149" customWidth="1"/>
    <col min="2561" max="2561" width="7" style="149"/>
    <col min="2562" max="2563" width="1.5" style="149" customWidth="1"/>
    <col min="2564" max="2564" width="4.5" style="149" customWidth="1"/>
    <col min="2565" max="2565" width="1.25" style="149" customWidth="1"/>
    <col min="2566" max="2566" width="8.25" style="149" customWidth="1"/>
    <col min="2567" max="2567" width="1" style="149" customWidth="1"/>
    <col min="2568" max="2568" width="11.5" style="149" customWidth="1"/>
    <col min="2569" max="2569" width="1" style="149" customWidth="1"/>
    <col min="2570" max="2570" width="13.5" style="149" customWidth="1"/>
    <col min="2571" max="2571" width="6.5" style="149" customWidth="1"/>
    <col min="2572" max="2572" width="2" style="149" customWidth="1"/>
    <col min="2573" max="2573" width="15.5" style="149" customWidth="1"/>
    <col min="2574" max="2574" width="17.5" style="149" customWidth="1"/>
    <col min="2575" max="2575" width="5.5" style="149" customWidth="1"/>
    <col min="2576" max="2816" width="6" style="149" customWidth="1"/>
    <col min="2817" max="2817" width="7" style="149"/>
    <col min="2818" max="2819" width="1.5" style="149" customWidth="1"/>
    <col min="2820" max="2820" width="4.5" style="149" customWidth="1"/>
    <col min="2821" max="2821" width="1.25" style="149" customWidth="1"/>
    <col min="2822" max="2822" width="8.25" style="149" customWidth="1"/>
    <col min="2823" max="2823" width="1" style="149" customWidth="1"/>
    <col min="2824" max="2824" width="11.5" style="149" customWidth="1"/>
    <col min="2825" max="2825" width="1" style="149" customWidth="1"/>
    <col min="2826" max="2826" width="13.5" style="149" customWidth="1"/>
    <col min="2827" max="2827" width="6.5" style="149" customWidth="1"/>
    <col min="2828" max="2828" width="2" style="149" customWidth="1"/>
    <col min="2829" max="2829" width="15.5" style="149" customWidth="1"/>
    <col min="2830" max="2830" width="17.5" style="149" customWidth="1"/>
    <col min="2831" max="2831" width="5.5" style="149" customWidth="1"/>
    <col min="2832" max="3072" width="6" style="149" customWidth="1"/>
    <col min="3073" max="3073" width="7" style="149"/>
    <col min="3074" max="3075" width="1.5" style="149" customWidth="1"/>
    <col min="3076" max="3076" width="4.5" style="149" customWidth="1"/>
    <col min="3077" max="3077" width="1.25" style="149" customWidth="1"/>
    <col min="3078" max="3078" width="8.25" style="149" customWidth="1"/>
    <col min="3079" max="3079" width="1" style="149" customWidth="1"/>
    <col min="3080" max="3080" width="11.5" style="149" customWidth="1"/>
    <col min="3081" max="3081" width="1" style="149" customWidth="1"/>
    <col min="3082" max="3082" width="13.5" style="149" customWidth="1"/>
    <col min="3083" max="3083" width="6.5" style="149" customWidth="1"/>
    <col min="3084" max="3084" width="2" style="149" customWidth="1"/>
    <col min="3085" max="3085" width="15.5" style="149" customWidth="1"/>
    <col min="3086" max="3086" width="17.5" style="149" customWidth="1"/>
    <col min="3087" max="3087" width="5.5" style="149" customWidth="1"/>
    <col min="3088" max="3328" width="6" style="149" customWidth="1"/>
    <col min="3329" max="3329" width="7" style="149"/>
    <col min="3330" max="3331" width="1.5" style="149" customWidth="1"/>
    <col min="3332" max="3332" width="4.5" style="149" customWidth="1"/>
    <col min="3333" max="3333" width="1.25" style="149" customWidth="1"/>
    <col min="3334" max="3334" width="8.25" style="149" customWidth="1"/>
    <col min="3335" max="3335" width="1" style="149" customWidth="1"/>
    <col min="3336" max="3336" width="11.5" style="149" customWidth="1"/>
    <col min="3337" max="3337" width="1" style="149" customWidth="1"/>
    <col min="3338" max="3338" width="13.5" style="149" customWidth="1"/>
    <col min="3339" max="3339" width="6.5" style="149" customWidth="1"/>
    <col min="3340" max="3340" width="2" style="149" customWidth="1"/>
    <col min="3341" max="3341" width="15.5" style="149" customWidth="1"/>
    <col min="3342" max="3342" width="17.5" style="149" customWidth="1"/>
    <col min="3343" max="3343" width="5.5" style="149" customWidth="1"/>
    <col min="3344" max="3584" width="6" style="149" customWidth="1"/>
    <col min="3585" max="3585" width="7" style="149"/>
    <col min="3586" max="3587" width="1.5" style="149" customWidth="1"/>
    <col min="3588" max="3588" width="4.5" style="149" customWidth="1"/>
    <col min="3589" max="3589" width="1.25" style="149" customWidth="1"/>
    <col min="3590" max="3590" width="8.25" style="149" customWidth="1"/>
    <col min="3591" max="3591" width="1" style="149" customWidth="1"/>
    <col min="3592" max="3592" width="11.5" style="149" customWidth="1"/>
    <col min="3593" max="3593" width="1" style="149" customWidth="1"/>
    <col min="3594" max="3594" width="13.5" style="149" customWidth="1"/>
    <col min="3595" max="3595" width="6.5" style="149" customWidth="1"/>
    <col min="3596" max="3596" width="2" style="149" customWidth="1"/>
    <col min="3597" max="3597" width="15.5" style="149" customWidth="1"/>
    <col min="3598" max="3598" width="17.5" style="149" customWidth="1"/>
    <col min="3599" max="3599" width="5.5" style="149" customWidth="1"/>
    <col min="3600" max="3840" width="6" style="149" customWidth="1"/>
    <col min="3841" max="3841" width="7" style="149"/>
    <col min="3842" max="3843" width="1.5" style="149" customWidth="1"/>
    <col min="3844" max="3844" width="4.5" style="149" customWidth="1"/>
    <col min="3845" max="3845" width="1.25" style="149" customWidth="1"/>
    <col min="3846" max="3846" width="8.25" style="149" customWidth="1"/>
    <col min="3847" max="3847" width="1" style="149" customWidth="1"/>
    <col min="3848" max="3848" width="11.5" style="149" customWidth="1"/>
    <col min="3849" max="3849" width="1" style="149" customWidth="1"/>
    <col min="3850" max="3850" width="13.5" style="149" customWidth="1"/>
    <col min="3851" max="3851" width="6.5" style="149" customWidth="1"/>
    <col min="3852" max="3852" width="2" style="149" customWidth="1"/>
    <col min="3853" max="3853" width="15.5" style="149" customWidth="1"/>
    <col min="3854" max="3854" width="17.5" style="149" customWidth="1"/>
    <col min="3855" max="3855" width="5.5" style="149" customWidth="1"/>
    <col min="3856" max="4096" width="6" style="149" customWidth="1"/>
    <col min="4097" max="4097" width="7" style="149"/>
    <col min="4098" max="4099" width="1.5" style="149" customWidth="1"/>
    <col min="4100" max="4100" width="4.5" style="149" customWidth="1"/>
    <col min="4101" max="4101" width="1.25" style="149" customWidth="1"/>
    <col min="4102" max="4102" width="8.25" style="149" customWidth="1"/>
    <col min="4103" max="4103" width="1" style="149" customWidth="1"/>
    <col min="4104" max="4104" width="11.5" style="149" customWidth="1"/>
    <col min="4105" max="4105" width="1" style="149" customWidth="1"/>
    <col min="4106" max="4106" width="13.5" style="149" customWidth="1"/>
    <col min="4107" max="4107" width="6.5" style="149" customWidth="1"/>
    <col min="4108" max="4108" width="2" style="149" customWidth="1"/>
    <col min="4109" max="4109" width="15.5" style="149" customWidth="1"/>
    <col min="4110" max="4110" width="17.5" style="149" customWidth="1"/>
    <col min="4111" max="4111" width="5.5" style="149" customWidth="1"/>
    <col min="4112" max="4352" width="6" style="149" customWidth="1"/>
    <col min="4353" max="4353" width="7" style="149"/>
    <col min="4354" max="4355" width="1.5" style="149" customWidth="1"/>
    <col min="4356" max="4356" width="4.5" style="149" customWidth="1"/>
    <col min="4357" max="4357" width="1.25" style="149" customWidth="1"/>
    <col min="4358" max="4358" width="8.25" style="149" customWidth="1"/>
    <col min="4359" max="4359" width="1" style="149" customWidth="1"/>
    <col min="4360" max="4360" width="11.5" style="149" customWidth="1"/>
    <col min="4361" max="4361" width="1" style="149" customWidth="1"/>
    <col min="4362" max="4362" width="13.5" style="149" customWidth="1"/>
    <col min="4363" max="4363" width="6.5" style="149" customWidth="1"/>
    <col min="4364" max="4364" width="2" style="149" customWidth="1"/>
    <col min="4365" max="4365" width="15.5" style="149" customWidth="1"/>
    <col min="4366" max="4366" width="17.5" style="149" customWidth="1"/>
    <col min="4367" max="4367" width="5.5" style="149" customWidth="1"/>
    <col min="4368" max="4608" width="6" style="149" customWidth="1"/>
    <col min="4609" max="4609" width="7" style="149"/>
    <col min="4610" max="4611" width="1.5" style="149" customWidth="1"/>
    <col min="4612" max="4612" width="4.5" style="149" customWidth="1"/>
    <col min="4613" max="4613" width="1.25" style="149" customWidth="1"/>
    <col min="4614" max="4614" width="8.25" style="149" customWidth="1"/>
    <col min="4615" max="4615" width="1" style="149" customWidth="1"/>
    <col min="4616" max="4616" width="11.5" style="149" customWidth="1"/>
    <col min="4617" max="4617" width="1" style="149" customWidth="1"/>
    <col min="4618" max="4618" width="13.5" style="149" customWidth="1"/>
    <col min="4619" max="4619" width="6.5" style="149" customWidth="1"/>
    <col min="4620" max="4620" width="2" style="149" customWidth="1"/>
    <col min="4621" max="4621" width="15.5" style="149" customWidth="1"/>
    <col min="4622" max="4622" width="17.5" style="149" customWidth="1"/>
    <col min="4623" max="4623" width="5.5" style="149" customWidth="1"/>
    <col min="4624" max="4864" width="6" style="149" customWidth="1"/>
    <col min="4865" max="4865" width="7" style="149"/>
    <col min="4866" max="4867" width="1.5" style="149" customWidth="1"/>
    <col min="4868" max="4868" width="4.5" style="149" customWidth="1"/>
    <col min="4869" max="4869" width="1.25" style="149" customWidth="1"/>
    <col min="4870" max="4870" width="8.25" style="149" customWidth="1"/>
    <col min="4871" max="4871" width="1" style="149" customWidth="1"/>
    <col min="4872" max="4872" width="11.5" style="149" customWidth="1"/>
    <col min="4873" max="4873" width="1" style="149" customWidth="1"/>
    <col min="4874" max="4874" width="13.5" style="149" customWidth="1"/>
    <col min="4875" max="4875" width="6.5" style="149" customWidth="1"/>
    <col min="4876" max="4876" width="2" style="149" customWidth="1"/>
    <col min="4877" max="4877" width="15.5" style="149" customWidth="1"/>
    <col min="4878" max="4878" width="17.5" style="149" customWidth="1"/>
    <col min="4879" max="4879" width="5.5" style="149" customWidth="1"/>
    <col min="4880" max="5120" width="6" style="149" customWidth="1"/>
    <col min="5121" max="5121" width="7" style="149"/>
    <col min="5122" max="5123" width="1.5" style="149" customWidth="1"/>
    <col min="5124" max="5124" width="4.5" style="149" customWidth="1"/>
    <col min="5125" max="5125" width="1.25" style="149" customWidth="1"/>
    <col min="5126" max="5126" width="8.25" style="149" customWidth="1"/>
    <col min="5127" max="5127" width="1" style="149" customWidth="1"/>
    <col min="5128" max="5128" width="11.5" style="149" customWidth="1"/>
    <col min="5129" max="5129" width="1" style="149" customWidth="1"/>
    <col min="5130" max="5130" width="13.5" style="149" customWidth="1"/>
    <col min="5131" max="5131" width="6.5" style="149" customWidth="1"/>
    <col min="5132" max="5132" width="2" style="149" customWidth="1"/>
    <col min="5133" max="5133" width="15.5" style="149" customWidth="1"/>
    <col min="5134" max="5134" width="17.5" style="149" customWidth="1"/>
    <col min="5135" max="5135" width="5.5" style="149" customWidth="1"/>
    <col min="5136" max="5376" width="6" style="149" customWidth="1"/>
    <col min="5377" max="5377" width="7" style="149"/>
    <col min="5378" max="5379" width="1.5" style="149" customWidth="1"/>
    <col min="5380" max="5380" width="4.5" style="149" customWidth="1"/>
    <col min="5381" max="5381" width="1.25" style="149" customWidth="1"/>
    <col min="5382" max="5382" width="8.25" style="149" customWidth="1"/>
    <col min="5383" max="5383" width="1" style="149" customWidth="1"/>
    <col min="5384" max="5384" width="11.5" style="149" customWidth="1"/>
    <col min="5385" max="5385" width="1" style="149" customWidth="1"/>
    <col min="5386" max="5386" width="13.5" style="149" customWidth="1"/>
    <col min="5387" max="5387" width="6.5" style="149" customWidth="1"/>
    <col min="5388" max="5388" width="2" style="149" customWidth="1"/>
    <col min="5389" max="5389" width="15.5" style="149" customWidth="1"/>
    <col min="5390" max="5390" width="17.5" style="149" customWidth="1"/>
    <col min="5391" max="5391" width="5.5" style="149" customWidth="1"/>
    <col min="5392" max="5632" width="6" style="149" customWidth="1"/>
    <col min="5633" max="5633" width="7" style="149"/>
    <col min="5634" max="5635" width="1.5" style="149" customWidth="1"/>
    <col min="5636" max="5636" width="4.5" style="149" customWidth="1"/>
    <col min="5637" max="5637" width="1.25" style="149" customWidth="1"/>
    <col min="5638" max="5638" width="8.25" style="149" customWidth="1"/>
    <col min="5639" max="5639" width="1" style="149" customWidth="1"/>
    <col min="5640" max="5640" width="11.5" style="149" customWidth="1"/>
    <col min="5641" max="5641" width="1" style="149" customWidth="1"/>
    <col min="5642" max="5642" width="13.5" style="149" customWidth="1"/>
    <col min="5643" max="5643" width="6.5" style="149" customWidth="1"/>
    <col min="5644" max="5644" width="2" style="149" customWidth="1"/>
    <col min="5645" max="5645" width="15.5" style="149" customWidth="1"/>
    <col min="5646" max="5646" width="17.5" style="149" customWidth="1"/>
    <col min="5647" max="5647" width="5.5" style="149" customWidth="1"/>
    <col min="5648" max="5888" width="6" style="149" customWidth="1"/>
    <col min="5889" max="5889" width="7" style="149"/>
    <col min="5890" max="5891" width="1.5" style="149" customWidth="1"/>
    <col min="5892" max="5892" width="4.5" style="149" customWidth="1"/>
    <col min="5893" max="5893" width="1.25" style="149" customWidth="1"/>
    <col min="5894" max="5894" width="8.25" style="149" customWidth="1"/>
    <col min="5895" max="5895" width="1" style="149" customWidth="1"/>
    <col min="5896" max="5896" width="11.5" style="149" customWidth="1"/>
    <col min="5897" max="5897" width="1" style="149" customWidth="1"/>
    <col min="5898" max="5898" width="13.5" style="149" customWidth="1"/>
    <col min="5899" max="5899" width="6.5" style="149" customWidth="1"/>
    <col min="5900" max="5900" width="2" style="149" customWidth="1"/>
    <col min="5901" max="5901" width="15.5" style="149" customWidth="1"/>
    <col min="5902" max="5902" width="17.5" style="149" customWidth="1"/>
    <col min="5903" max="5903" width="5.5" style="149" customWidth="1"/>
    <col min="5904" max="6144" width="6" style="149" customWidth="1"/>
    <col min="6145" max="6145" width="7" style="149"/>
    <col min="6146" max="6147" width="1.5" style="149" customWidth="1"/>
    <col min="6148" max="6148" width="4.5" style="149" customWidth="1"/>
    <col min="6149" max="6149" width="1.25" style="149" customWidth="1"/>
    <col min="6150" max="6150" width="8.25" style="149" customWidth="1"/>
    <col min="6151" max="6151" width="1" style="149" customWidth="1"/>
    <col min="6152" max="6152" width="11.5" style="149" customWidth="1"/>
    <col min="6153" max="6153" width="1" style="149" customWidth="1"/>
    <col min="6154" max="6154" width="13.5" style="149" customWidth="1"/>
    <col min="6155" max="6155" width="6.5" style="149" customWidth="1"/>
    <col min="6156" max="6156" width="2" style="149" customWidth="1"/>
    <col min="6157" max="6157" width="15.5" style="149" customWidth="1"/>
    <col min="6158" max="6158" width="17.5" style="149" customWidth="1"/>
    <col min="6159" max="6159" width="5.5" style="149" customWidth="1"/>
    <col min="6160" max="6400" width="6" style="149" customWidth="1"/>
    <col min="6401" max="6401" width="7" style="149"/>
    <col min="6402" max="6403" width="1.5" style="149" customWidth="1"/>
    <col min="6404" max="6404" width="4.5" style="149" customWidth="1"/>
    <col min="6405" max="6405" width="1.25" style="149" customWidth="1"/>
    <col min="6406" max="6406" width="8.25" style="149" customWidth="1"/>
    <col min="6407" max="6407" width="1" style="149" customWidth="1"/>
    <col min="6408" max="6408" width="11.5" style="149" customWidth="1"/>
    <col min="6409" max="6409" width="1" style="149" customWidth="1"/>
    <col min="6410" max="6410" width="13.5" style="149" customWidth="1"/>
    <col min="6411" max="6411" width="6.5" style="149" customWidth="1"/>
    <col min="6412" max="6412" width="2" style="149" customWidth="1"/>
    <col min="6413" max="6413" width="15.5" style="149" customWidth="1"/>
    <col min="6414" max="6414" width="17.5" style="149" customWidth="1"/>
    <col min="6415" max="6415" width="5.5" style="149" customWidth="1"/>
    <col min="6416" max="6656" width="6" style="149" customWidth="1"/>
    <col min="6657" max="6657" width="7" style="149"/>
    <col min="6658" max="6659" width="1.5" style="149" customWidth="1"/>
    <col min="6660" max="6660" width="4.5" style="149" customWidth="1"/>
    <col min="6661" max="6661" width="1.25" style="149" customWidth="1"/>
    <col min="6662" max="6662" width="8.25" style="149" customWidth="1"/>
    <col min="6663" max="6663" width="1" style="149" customWidth="1"/>
    <col min="6664" max="6664" width="11.5" style="149" customWidth="1"/>
    <col min="6665" max="6665" width="1" style="149" customWidth="1"/>
    <col min="6666" max="6666" width="13.5" style="149" customWidth="1"/>
    <col min="6667" max="6667" width="6.5" style="149" customWidth="1"/>
    <col min="6668" max="6668" width="2" style="149" customWidth="1"/>
    <col min="6669" max="6669" width="15.5" style="149" customWidth="1"/>
    <col min="6670" max="6670" width="17.5" style="149" customWidth="1"/>
    <col min="6671" max="6671" width="5.5" style="149" customWidth="1"/>
    <col min="6672" max="6912" width="6" style="149" customWidth="1"/>
    <col min="6913" max="6913" width="7" style="149"/>
    <col min="6914" max="6915" width="1.5" style="149" customWidth="1"/>
    <col min="6916" max="6916" width="4.5" style="149" customWidth="1"/>
    <col min="6917" max="6917" width="1.25" style="149" customWidth="1"/>
    <col min="6918" max="6918" width="8.25" style="149" customWidth="1"/>
    <col min="6919" max="6919" width="1" style="149" customWidth="1"/>
    <col min="6920" max="6920" width="11.5" style="149" customWidth="1"/>
    <col min="6921" max="6921" width="1" style="149" customWidth="1"/>
    <col min="6922" max="6922" width="13.5" style="149" customWidth="1"/>
    <col min="6923" max="6923" width="6.5" style="149" customWidth="1"/>
    <col min="6924" max="6924" width="2" style="149" customWidth="1"/>
    <col min="6925" max="6925" width="15.5" style="149" customWidth="1"/>
    <col min="6926" max="6926" width="17.5" style="149" customWidth="1"/>
    <col min="6927" max="6927" width="5.5" style="149" customWidth="1"/>
    <col min="6928" max="7168" width="6" style="149" customWidth="1"/>
    <col min="7169" max="7169" width="7" style="149"/>
    <col min="7170" max="7171" width="1.5" style="149" customWidth="1"/>
    <col min="7172" max="7172" width="4.5" style="149" customWidth="1"/>
    <col min="7173" max="7173" width="1.25" style="149" customWidth="1"/>
    <col min="7174" max="7174" width="8.25" style="149" customWidth="1"/>
    <col min="7175" max="7175" width="1" style="149" customWidth="1"/>
    <col min="7176" max="7176" width="11.5" style="149" customWidth="1"/>
    <col min="7177" max="7177" width="1" style="149" customWidth="1"/>
    <col min="7178" max="7178" width="13.5" style="149" customWidth="1"/>
    <col min="7179" max="7179" width="6.5" style="149" customWidth="1"/>
    <col min="7180" max="7180" width="2" style="149" customWidth="1"/>
    <col min="7181" max="7181" width="15.5" style="149" customWidth="1"/>
    <col min="7182" max="7182" width="17.5" style="149" customWidth="1"/>
    <col min="7183" max="7183" width="5.5" style="149" customWidth="1"/>
    <col min="7184" max="7424" width="6" style="149" customWidth="1"/>
    <col min="7425" max="7425" width="7" style="149"/>
    <col min="7426" max="7427" width="1.5" style="149" customWidth="1"/>
    <col min="7428" max="7428" width="4.5" style="149" customWidth="1"/>
    <col min="7429" max="7429" width="1.25" style="149" customWidth="1"/>
    <col min="7430" max="7430" width="8.25" style="149" customWidth="1"/>
    <col min="7431" max="7431" width="1" style="149" customWidth="1"/>
    <col min="7432" max="7432" width="11.5" style="149" customWidth="1"/>
    <col min="7433" max="7433" width="1" style="149" customWidth="1"/>
    <col min="7434" max="7434" width="13.5" style="149" customWidth="1"/>
    <col min="7435" max="7435" width="6.5" style="149" customWidth="1"/>
    <col min="7436" max="7436" width="2" style="149" customWidth="1"/>
    <col min="7437" max="7437" width="15.5" style="149" customWidth="1"/>
    <col min="7438" max="7438" width="17.5" style="149" customWidth="1"/>
    <col min="7439" max="7439" width="5.5" style="149" customWidth="1"/>
    <col min="7440" max="7680" width="6" style="149" customWidth="1"/>
    <col min="7681" max="7681" width="7" style="149"/>
    <col min="7682" max="7683" width="1.5" style="149" customWidth="1"/>
    <col min="7684" max="7684" width="4.5" style="149" customWidth="1"/>
    <col min="7685" max="7685" width="1.25" style="149" customWidth="1"/>
    <col min="7686" max="7686" width="8.25" style="149" customWidth="1"/>
    <col min="7687" max="7687" width="1" style="149" customWidth="1"/>
    <col min="7688" max="7688" width="11.5" style="149" customWidth="1"/>
    <col min="7689" max="7689" width="1" style="149" customWidth="1"/>
    <col min="7690" max="7690" width="13.5" style="149" customWidth="1"/>
    <col min="7691" max="7691" width="6.5" style="149" customWidth="1"/>
    <col min="7692" max="7692" width="2" style="149" customWidth="1"/>
    <col min="7693" max="7693" width="15.5" style="149" customWidth="1"/>
    <col min="7694" max="7694" width="17.5" style="149" customWidth="1"/>
    <col min="7695" max="7695" width="5.5" style="149" customWidth="1"/>
    <col min="7696" max="7936" width="6" style="149" customWidth="1"/>
    <col min="7937" max="7937" width="7" style="149"/>
    <col min="7938" max="7939" width="1.5" style="149" customWidth="1"/>
    <col min="7940" max="7940" width="4.5" style="149" customWidth="1"/>
    <col min="7941" max="7941" width="1.25" style="149" customWidth="1"/>
    <col min="7942" max="7942" width="8.25" style="149" customWidth="1"/>
    <col min="7943" max="7943" width="1" style="149" customWidth="1"/>
    <col min="7944" max="7944" width="11.5" style="149" customWidth="1"/>
    <col min="7945" max="7945" width="1" style="149" customWidth="1"/>
    <col min="7946" max="7946" width="13.5" style="149" customWidth="1"/>
    <col min="7947" max="7947" width="6.5" style="149" customWidth="1"/>
    <col min="7948" max="7948" width="2" style="149" customWidth="1"/>
    <col min="7949" max="7949" width="15.5" style="149" customWidth="1"/>
    <col min="7950" max="7950" width="17.5" style="149" customWidth="1"/>
    <col min="7951" max="7951" width="5.5" style="149" customWidth="1"/>
    <col min="7952" max="8192" width="6" style="149" customWidth="1"/>
    <col min="8193" max="8193" width="7" style="149"/>
    <col min="8194" max="8195" width="1.5" style="149" customWidth="1"/>
    <col min="8196" max="8196" width="4.5" style="149" customWidth="1"/>
    <col min="8197" max="8197" width="1.25" style="149" customWidth="1"/>
    <col min="8198" max="8198" width="8.25" style="149" customWidth="1"/>
    <col min="8199" max="8199" width="1" style="149" customWidth="1"/>
    <col min="8200" max="8200" width="11.5" style="149" customWidth="1"/>
    <col min="8201" max="8201" width="1" style="149" customWidth="1"/>
    <col min="8202" max="8202" width="13.5" style="149" customWidth="1"/>
    <col min="8203" max="8203" width="6.5" style="149" customWidth="1"/>
    <col min="8204" max="8204" width="2" style="149" customWidth="1"/>
    <col min="8205" max="8205" width="15.5" style="149" customWidth="1"/>
    <col min="8206" max="8206" width="17.5" style="149" customWidth="1"/>
    <col min="8207" max="8207" width="5.5" style="149" customWidth="1"/>
    <col min="8208" max="8448" width="6" style="149" customWidth="1"/>
    <col min="8449" max="8449" width="7" style="149"/>
    <col min="8450" max="8451" width="1.5" style="149" customWidth="1"/>
    <col min="8452" max="8452" width="4.5" style="149" customWidth="1"/>
    <col min="8453" max="8453" width="1.25" style="149" customWidth="1"/>
    <col min="8454" max="8454" width="8.25" style="149" customWidth="1"/>
    <col min="8455" max="8455" width="1" style="149" customWidth="1"/>
    <col min="8456" max="8456" width="11.5" style="149" customWidth="1"/>
    <col min="8457" max="8457" width="1" style="149" customWidth="1"/>
    <col min="8458" max="8458" width="13.5" style="149" customWidth="1"/>
    <col min="8459" max="8459" width="6.5" style="149" customWidth="1"/>
    <col min="8460" max="8460" width="2" style="149" customWidth="1"/>
    <col min="8461" max="8461" width="15.5" style="149" customWidth="1"/>
    <col min="8462" max="8462" width="17.5" style="149" customWidth="1"/>
    <col min="8463" max="8463" width="5.5" style="149" customWidth="1"/>
    <col min="8464" max="8704" width="6" style="149" customWidth="1"/>
    <col min="8705" max="8705" width="7" style="149"/>
    <col min="8706" max="8707" width="1.5" style="149" customWidth="1"/>
    <col min="8708" max="8708" width="4.5" style="149" customWidth="1"/>
    <col min="8709" max="8709" width="1.25" style="149" customWidth="1"/>
    <col min="8710" max="8710" width="8.25" style="149" customWidth="1"/>
    <col min="8711" max="8711" width="1" style="149" customWidth="1"/>
    <col min="8712" max="8712" width="11.5" style="149" customWidth="1"/>
    <col min="8713" max="8713" width="1" style="149" customWidth="1"/>
    <col min="8714" max="8714" width="13.5" style="149" customWidth="1"/>
    <col min="8715" max="8715" width="6.5" style="149" customWidth="1"/>
    <col min="8716" max="8716" width="2" style="149" customWidth="1"/>
    <col min="8717" max="8717" width="15.5" style="149" customWidth="1"/>
    <col min="8718" max="8718" width="17.5" style="149" customWidth="1"/>
    <col min="8719" max="8719" width="5.5" style="149" customWidth="1"/>
    <col min="8720" max="8960" width="6" style="149" customWidth="1"/>
    <col min="8961" max="8961" width="7" style="149"/>
    <col min="8962" max="8963" width="1.5" style="149" customWidth="1"/>
    <col min="8964" max="8964" width="4.5" style="149" customWidth="1"/>
    <col min="8965" max="8965" width="1.25" style="149" customWidth="1"/>
    <col min="8966" max="8966" width="8.25" style="149" customWidth="1"/>
    <col min="8967" max="8967" width="1" style="149" customWidth="1"/>
    <col min="8968" max="8968" width="11.5" style="149" customWidth="1"/>
    <col min="8969" max="8969" width="1" style="149" customWidth="1"/>
    <col min="8970" max="8970" width="13.5" style="149" customWidth="1"/>
    <col min="8971" max="8971" width="6.5" style="149" customWidth="1"/>
    <col min="8972" max="8972" width="2" style="149" customWidth="1"/>
    <col min="8973" max="8973" width="15.5" style="149" customWidth="1"/>
    <col min="8974" max="8974" width="17.5" style="149" customWidth="1"/>
    <col min="8975" max="8975" width="5.5" style="149" customWidth="1"/>
    <col min="8976" max="9216" width="6" style="149" customWidth="1"/>
    <col min="9217" max="9217" width="7" style="149"/>
    <col min="9218" max="9219" width="1.5" style="149" customWidth="1"/>
    <col min="9220" max="9220" width="4.5" style="149" customWidth="1"/>
    <col min="9221" max="9221" width="1.25" style="149" customWidth="1"/>
    <col min="9222" max="9222" width="8.25" style="149" customWidth="1"/>
    <col min="9223" max="9223" width="1" style="149" customWidth="1"/>
    <col min="9224" max="9224" width="11.5" style="149" customWidth="1"/>
    <col min="9225" max="9225" width="1" style="149" customWidth="1"/>
    <col min="9226" max="9226" width="13.5" style="149" customWidth="1"/>
    <col min="9227" max="9227" width="6.5" style="149" customWidth="1"/>
    <col min="9228" max="9228" width="2" style="149" customWidth="1"/>
    <col min="9229" max="9229" width="15.5" style="149" customWidth="1"/>
    <col min="9230" max="9230" width="17.5" style="149" customWidth="1"/>
    <col min="9231" max="9231" width="5.5" style="149" customWidth="1"/>
    <col min="9232" max="9472" width="6" style="149" customWidth="1"/>
    <col min="9473" max="9473" width="7" style="149"/>
    <col min="9474" max="9475" width="1.5" style="149" customWidth="1"/>
    <col min="9476" max="9476" width="4.5" style="149" customWidth="1"/>
    <col min="9477" max="9477" width="1.25" style="149" customWidth="1"/>
    <col min="9478" max="9478" width="8.25" style="149" customWidth="1"/>
    <col min="9479" max="9479" width="1" style="149" customWidth="1"/>
    <col min="9480" max="9480" width="11.5" style="149" customWidth="1"/>
    <col min="9481" max="9481" width="1" style="149" customWidth="1"/>
    <col min="9482" max="9482" width="13.5" style="149" customWidth="1"/>
    <col min="9483" max="9483" width="6.5" style="149" customWidth="1"/>
    <col min="9484" max="9484" width="2" style="149" customWidth="1"/>
    <col min="9485" max="9485" width="15.5" style="149" customWidth="1"/>
    <col min="9486" max="9486" width="17.5" style="149" customWidth="1"/>
    <col min="9487" max="9487" width="5.5" style="149" customWidth="1"/>
    <col min="9488" max="9728" width="6" style="149" customWidth="1"/>
    <col min="9729" max="9729" width="7" style="149"/>
    <col min="9730" max="9731" width="1.5" style="149" customWidth="1"/>
    <col min="9732" max="9732" width="4.5" style="149" customWidth="1"/>
    <col min="9733" max="9733" width="1.25" style="149" customWidth="1"/>
    <col min="9734" max="9734" width="8.25" style="149" customWidth="1"/>
    <col min="9735" max="9735" width="1" style="149" customWidth="1"/>
    <col min="9736" max="9736" width="11.5" style="149" customWidth="1"/>
    <col min="9737" max="9737" width="1" style="149" customWidth="1"/>
    <col min="9738" max="9738" width="13.5" style="149" customWidth="1"/>
    <col min="9739" max="9739" width="6.5" style="149" customWidth="1"/>
    <col min="9740" max="9740" width="2" style="149" customWidth="1"/>
    <col min="9741" max="9741" width="15.5" style="149" customWidth="1"/>
    <col min="9742" max="9742" width="17.5" style="149" customWidth="1"/>
    <col min="9743" max="9743" width="5.5" style="149" customWidth="1"/>
    <col min="9744" max="9984" width="6" style="149" customWidth="1"/>
    <col min="9985" max="9985" width="7" style="149"/>
    <col min="9986" max="9987" width="1.5" style="149" customWidth="1"/>
    <col min="9988" max="9988" width="4.5" style="149" customWidth="1"/>
    <col min="9989" max="9989" width="1.25" style="149" customWidth="1"/>
    <col min="9990" max="9990" width="8.25" style="149" customWidth="1"/>
    <col min="9991" max="9991" width="1" style="149" customWidth="1"/>
    <col min="9992" max="9992" width="11.5" style="149" customWidth="1"/>
    <col min="9993" max="9993" width="1" style="149" customWidth="1"/>
    <col min="9994" max="9994" width="13.5" style="149" customWidth="1"/>
    <col min="9995" max="9995" width="6.5" style="149" customWidth="1"/>
    <col min="9996" max="9996" width="2" style="149" customWidth="1"/>
    <col min="9997" max="9997" width="15.5" style="149" customWidth="1"/>
    <col min="9998" max="9998" width="17.5" style="149" customWidth="1"/>
    <col min="9999" max="9999" width="5.5" style="149" customWidth="1"/>
    <col min="10000" max="10240" width="6" style="149" customWidth="1"/>
    <col min="10241" max="10241" width="7" style="149"/>
    <col min="10242" max="10243" width="1.5" style="149" customWidth="1"/>
    <col min="10244" max="10244" width="4.5" style="149" customWidth="1"/>
    <col min="10245" max="10245" width="1.25" style="149" customWidth="1"/>
    <col min="10246" max="10246" width="8.25" style="149" customWidth="1"/>
    <col min="10247" max="10247" width="1" style="149" customWidth="1"/>
    <col min="10248" max="10248" width="11.5" style="149" customWidth="1"/>
    <col min="10249" max="10249" width="1" style="149" customWidth="1"/>
    <col min="10250" max="10250" width="13.5" style="149" customWidth="1"/>
    <col min="10251" max="10251" width="6.5" style="149" customWidth="1"/>
    <col min="10252" max="10252" width="2" style="149" customWidth="1"/>
    <col min="10253" max="10253" width="15.5" style="149" customWidth="1"/>
    <col min="10254" max="10254" width="17.5" style="149" customWidth="1"/>
    <col min="10255" max="10255" width="5.5" style="149" customWidth="1"/>
    <col min="10256" max="10496" width="6" style="149" customWidth="1"/>
    <col min="10497" max="10497" width="7" style="149"/>
    <col min="10498" max="10499" width="1.5" style="149" customWidth="1"/>
    <col min="10500" max="10500" width="4.5" style="149" customWidth="1"/>
    <col min="10501" max="10501" width="1.25" style="149" customWidth="1"/>
    <col min="10502" max="10502" width="8.25" style="149" customWidth="1"/>
    <col min="10503" max="10503" width="1" style="149" customWidth="1"/>
    <col min="10504" max="10504" width="11.5" style="149" customWidth="1"/>
    <col min="10505" max="10505" width="1" style="149" customWidth="1"/>
    <col min="10506" max="10506" width="13.5" style="149" customWidth="1"/>
    <col min="10507" max="10507" width="6.5" style="149" customWidth="1"/>
    <col min="10508" max="10508" width="2" style="149" customWidth="1"/>
    <col min="10509" max="10509" width="15.5" style="149" customWidth="1"/>
    <col min="10510" max="10510" width="17.5" style="149" customWidth="1"/>
    <col min="10511" max="10511" width="5.5" style="149" customWidth="1"/>
    <col min="10512" max="10752" width="6" style="149" customWidth="1"/>
    <col min="10753" max="10753" width="7" style="149"/>
    <col min="10754" max="10755" width="1.5" style="149" customWidth="1"/>
    <col min="10756" max="10756" width="4.5" style="149" customWidth="1"/>
    <col min="10757" max="10757" width="1.25" style="149" customWidth="1"/>
    <col min="10758" max="10758" width="8.25" style="149" customWidth="1"/>
    <col min="10759" max="10759" width="1" style="149" customWidth="1"/>
    <col min="10760" max="10760" width="11.5" style="149" customWidth="1"/>
    <col min="10761" max="10761" width="1" style="149" customWidth="1"/>
    <col min="10762" max="10762" width="13.5" style="149" customWidth="1"/>
    <col min="10763" max="10763" width="6.5" style="149" customWidth="1"/>
    <col min="10764" max="10764" width="2" style="149" customWidth="1"/>
    <col min="10765" max="10765" width="15.5" style="149" customWidth="1"/>
    <col min="10766" max="10766" width="17.5" style="149" customWidth="1"/>
    <col min="10767" max="10767" width="5.5" style="149" customWidth="1"/>
    <col min="10768" max="11008" width="6" style="149" customWidth="1"/>
    <col min="11009" max="11009" width="7" style="149"/>
    <col min="11010" max="11011" width="1.5" style="149" customWidth="1"/>
    <col min="11012" max="11012" width="4.5" style="149" customWidth="1"/>
    <col min="11013" max="11013" width="1.25" style="149" customWidth="1"/>
    <col min="11014" max="11014" width="8.25" style="149" customWidth="1"/>
    <col min="11015" max="11015" width="1" style="149" customWidth="1"/>
    <col min="11016" max="11016" width="11.5" style="149" customWidth="1"/>
    <col min="11017" max="11017" width="1" style="149" customWidth="1"/>
    <col min="11018" max="11018" width="13.5" style="149" customWidth="1"/>
    <col min="11019" max="11019" width="6.5" style="149" customWidth="1"/>
    <col min="11020" max="11020" width="2" style="149" customWidth="1"/>
    <col min="11021" max="11021" width="15.5" style="149" customWidth="1"/>
    <col min="11022" max="11022" width="17.5" style="149" customWidth="1"/>
    <col min="11023" max="11023" width="5.5" style="149" customWidth="1"/>
    <col min="11024" max="11264" width="6" style="149" customWidth="1"/>
    <col min="11265" max="11265" width="7" style="149"/>
    <col min="11266" max="11267" width="1.5" style="149" customWidth="1"/>
    <col min="11268" max="11268" width="4.5" style="149" customWidth="1"/>
    <col min="11269" max="11269" width="1.25" style="149" customWidth="1"/>
    <col min="11270" max="11270" width="8.25" style="149" customWidth="1"/>
    <col min="11271" max="11271" width="1" style="149" customWidth="1"/>
    <col min="11272" max="11272" width="11.5" style="149" customWidth="1"/>
    <col min="11273" max="11273" width="1" style="149" customWidth="1"/>
    <col min="11274" max="11274" width="13.5" style="149" customWidth="1"/>
    <col min="11275" max="11275" width="6.5" style="149" customWidth="1"/>
    <col min="11276" max="11276" width="2" style="149" customWidth="1"/>
    <col min="11277" max="11277" width="15.5" style="149" customWidth="1"/>
    <col min="11278" max="11278" width="17.5" style="149" customWidth="1"/>
    <col min="11279" max="11279" width="5.5" style="149" customWidth="1"/>
    <col min="11280" max="11520" width="6" style="149" customWidth="1"/>
    <col min="11521" max="11521" width="7" style="149"/>
    <col min="11522" max="11523" width="1.5" style="149" customWidth="1"/>
    <col min="11524" max="11524" width="4.5" style="149" customWidth="1"/>
    <col min="11525" max="11525" width="1.25" style="149" customWidth="1"/>
    <col min="11526" max="11526" width="8.25" style="149" customWidth="1"/>
    <col min="11527" max="11527" width="1" style="149" customWidth="1"/>
    <col min="11528" max="11528" width="11.5" style="149" customWidth="1"/>
    <col min="11529" max="11529" width="1" style="149" customWidth="1"/>
    <col min="11530" max="11530" width="13.5" style="149" customWidth="1"/>
    <col min="11531" max="11531" width="6.5" style="149" customWidth="1"/>
    <col min="11532" max="11532" width="2" style="149" customWidth="1"/>
    <col min="11533" max="11533" width="15.5" style="149" customWidth="1"/>
    <col min="11534" max="11534" width="17.5" style="149" customWidth="1"/>
    <col min="11535" max="11535" width="5.5" style="149" customWidth="1"/>
    <col min="11536" max="11776" width="6" style="149" customWidth="1"/>
    <col min="11777" max="11777" width="7" style="149"/>
    <col min="11778" max="11779" width="1.5" style="149" customWidth="1"/>
    <col min="11780" max="11780" width="4.5" style="149" customWidth="1"/>
    <col min="11781" max="11781" width="1.25" style="149" customWidth="1"/>
    <col min="11782" max="11782" width="8.25" style="149" customWidth="1"/>
    <col min="11783" max="11783" width="1" style="149" customWidth="1"/>
    <col min="11784" max="11784" width="11.5" style="149" customWidth="1"/>
    <col min="11785" max="11785" width="1" style="149" customWidth="1"/>
    <col min="11786" max="11786" width="13.5" style="149" customWidth="1"/>
    <col min="11787" max="11787" width="6.5" style="149" customWidth="1"/>
    <col min="11788" max="11788" width="2" style="149" customWidth="1"/>
    <col min="11789" max="11789" width="15.5" style="149" customWidth="1"/>
    <col min="11790" max="11790" width="17.5" style="149" customWidth="1"/>
    <col min="11791" max="11791" width="5.5" style="149" customWidth="1"/>
    <col min="11792" max="12032" width="6" style="149" customWidth="1"/>
    <col min="12033" max="12033" width="7" style="149"/>
    <col min="12034" max="12035" width="1.5" style="149" customWidth="1"/>
    <col min="12036" max="12036" width="4.5" style="149" customWidth="1"/>
    <col min="12037" max="12037" width="1.25" style="149" customWidth="1"/>
    <col min="12038" max="12038" width="8.25" style="149" customWidth="1"/>
    <col min="12039" max="12039" width="1" style="149" customWidth="1"/>
    <col min="12040" max="12040" width="11.5" style="149" customWidth="1"/>
    <col min="12041" max="12041" width="1" style="149" customWidth="1"/>
    <col min="12042" max="12042" width="13.5" style="149" customWidth="1"/>
    <col min="12043" max="12043" width="6.5" style="149" customWidth="1"/>
    <col min="12044" max="12044" width="2" style="149" customWidth="1"/>
    <col min="12045" max="12045" width="15.5" style="149" customWidth="1"/>
    <col min="12046" max="12046" width="17.5" style="149" customWidth="1"/>
    <col min="12047" max="12047" width="5.5" style="149" customWidth="1"/>
    <col min="12048" max="12288" width="6" style="149" customWidth="1"/>
    <col min="12289" max="12289" width="7" style="149"/>
    <col min="12290" max="12291" width="1.5" style="149" customWidth="1"/>
    <col min="12292" max="12292" width="4.5" style="149" customWidth="1"/>
    <col min="12293" max="12293" width="1.25" style="149" customWidth="1"/>
    <col min="12294" max="12294" width="8.25" style="149" customWidth="1"/>
    <col min="12295" max="12295" width="1" style="149" customWidth="1"/>
    <col min="12296" max="12296" width="11.5" style="149" customWidth="1"/>
    <col min="12297" max="12297" width="1" style="149" customWidth="1"/>
    <col min="12298" max="12298" width="13.5" style="149" customWidth="1"/>
    <col min="12299" max="12299" width="6.5" style="149" customWidth="1"/>
    <col min="12300" max="12300" width="2" style="149" customWidth="1"/>
    <col min="12301" max="12301" width="15.5" style="149" customWidth="1"/>
    <col min="12302" max="12302" width="17.5" style="149" customWidth="1"/>
    <col min="12303" max="12303" width="5.5" style="149" customWidth="1"/>
    <col min="12304" max="12544" width="6" style="149" customWidth="1"/>
    <col min="12545" max="12545" width="7" style="149"/>
    <col min="12546" max="12547" width="1.5" style="149" customWidth="1"/>
    <col min="12548" max="12548" width="4.5" style="149" customWidth="1"/>
    <col min="12549" max="12549" width="1.25" style="149" customWidth="1"/>
    <col min="12550" max="12550" width="8.25" style="149" customWidth="1"/>
    <col min="12551" max="12551" width="1" style="149" customWidth="1"/>
    <col min="12552" max="12552" width="11.5" style="149" customWidth="1"/>
    <col min="12553" max="12553" width="1" style="149" customWidth="1"/>
    <col min="12554" max="12554" width="13.5" style="149" customWidth="1"/>
    <col min="12555" max="12555" width="6.5" style="149" customWidth="1"/>
    <col min="12556" max="12556" width="2" style="149" customWidth="1"/>
    <col min="12557" max="12557" width="15.5" style="149" customWidth="1"/>
    <col min="12558" max="12558" width="17.5" style="149" customWidth="1"/>
    <col min="12559" max="12559" width="5.5" style="149" customWidth="1"/>
    <col min="12560" max="12800" width="6" style="149" customWidth="1"/>
    <col min="12801" max="12801" width="7" style="149"/>
    <col min="12802" max="12803" width="1.5" style="149" customWidth="1"/>
    <col min="12804" max="12804" width="4.5" style="149" customWidth="1"/>
    <col min="12805" max="12805" width="1.25" style="149" customWidth="1"/>
    <col min="12806" max="12806" width="8.25" style="149" customWidth="1"/>
    <col min="12807" max="12807" width="1" style="149" customWidth="1"/>
    <col min="12808" max="12808" width="11.5" style="149" customWidth="1"/>
    <col min="12809" max="12809" width="1" style="149" customWidth="1"/>
    <col min="12810" max="12810" width="13.5" style="149" customWidth="1"/>
    <col min="12811" max="12811" width="6.5" style="149" customWidth="1"/>
    <col min="12812" max="12812" width="2" style="149" customWidth="1"/>
    <col min="12813" max="12813" width="15.5" style="149" customWidth="1"/>
    <col min="12814" max="12814" width="17.5" style="149" customWidth="1"/>
    <col min="12815" max="12815" width="5.5" style="149" customWidth="1"/>
    <col min="12816" max="13056" width="6" style="149" customWidth="1"/>
    <col min="13057" max="13057" width="7" style="149"/>
    <col min="13058" max="13059" width="1.5" style="149" customWidth="1"/>
    <col min="13060" max="13060" width="4.5" style="149" customWidth="1"/>
    <col min="13061" max="13061" width="1.25" style="149" customWidth="1"/>
    <col min="13062" max="13062" width="8.25" style="149" customWidth="1"/>
    <col min="13063" max="13063" width="1" style="149" customWidth="1"/>
    <col min="13064" max="13064" width="11.5" style="149" customWidth="1"/>
    <col min="13065" max="13065" width="1" style="149" customWidth="1"/>
    <col min="13066" max="13066" width="13.5" style="149" customWidth="1"/>
    <col min="13067" max="13067" width="6.5" style="149" customWidth="1"/>
    <col min="13068" max="13068" width="2" style="149" customWidth="1"/>
    <col min="13069" max="13069" width="15.5" style="149" customWidth="1"/>
    <col min="13070" max="13070" width="17.5" style="149" customWidth="1"/>
    <col min="13071" max="13071" width="5.5" style="149" customWidth="1"/>
    <col min="13072" max="13312" width="6" style="149" customWidth="1"/>
    <col min="13313" max="13313" width="7" style="149"/>
    <col min="13314" max="13315" width="1.5" style="149" customWidth="1"/>
    <col min="13316" max="13316" width="4.5" style="149" customWidth="1"/>
    <col min="13317" max="13317" width="1.25" style="149" customWidth="1"/>
    <col min="13318" max="13318" width="8.25" style="149" customWidth="1"/>
    <col min="13319" max="13319" width="1" style="149" customWidth="1"/>
    <col min="13320" max="13320" width="11.5" style="149" customWidth="1"/>
    <col min="13321" max="13321" width="1" style="149" customWidth="1"/>
    <col min="13322" max="13322" width="13.5" style="149" customWidth="1"/>
    <col min="13323" max="13323" width="6.5" style="149" customWidth="1"/>
    <col min="13324" max="13324" width="2" style="149" customWidth="1"/>
    <col min="13325" max="13325" width="15.5" style="149" customWidth="1"/>
    <col min="13326" max="13326" width="17.5" style="149" customWidth="1"/>
    <col min="13327" max="13327" width="5.5" style="149" customWidth="1"/>
    <col min="13328" max="13568" width="6" style="149" customWidth="1"/>
    <col min="13569" max="13569" width="7" style="149"/>
    <col min="13570" max="13571" width="1.5" style="149" customWidth="1"/>
    <col min="13572" max="13572" width="4.5" style="149" customWidth="1"/>
    <col min="13573" max="13573" width="1.25" style="149" customWidth="1"/>
    <col min="13574" max="13574" width="8.25" style="149" customWidth="1"/>
    <col min="13575" max="13575" width="1" style="149" customWidth="1"/>
    <col min="13576" max="13576" width="11.5" style="149" customWidth="1"/>
    <col min="13577" max="13577" width="1" style="149" customWidth="1"/>
    <col min="13578" max="13578" width="13.5" style="149" customWidth="1"/>
    <col min="13579" max="13579" width="6.5" style="149" customWidth="1"/>
    <col min="13580" max="13580" width="2" style="149" customWidth="1"/>
    <col min="13581" max="13581" width="15.5" style="149" customWidth="1"/>
    <col min="13582" max="13582" width="17.5" style="149" customWidth="1"/>
    <col min="13583" max="13583" width="5.5" style="149" customWidth="1"/>
    <col min="13584" max="13824" width="6" style="149" customWidth="1"/>
    <col min="13825" max="13825" width="7" style="149"/>
    <col min="13826" max="13827" width="1.5" style="149" customWidth="1"/>
    <col min="13828" max="13828" width="4.5" style="149" customWidth="1"/>
    <col min="13829" max="13829" width="1.25" style="149" customWidth="1"/>
    <col min="13830" max="13830" width="8.25" style="149" customWidth="1"/>
    <col min="13831" max="13831" width="1" style="149" customWidth="1"/>
    <col min="13832" max="13832" width="11.5" style="149" customWidth="1"/>
    <col min="13833" max="13833" width="1" style="149" customWidth="1"/>
    <col min="13834" max="13834" width="13.5" style="149" customWidth="1"/>
    <col min="13835" max="13835" width="6.5" style="149" customWidth="1"/>
    <col min="13836" max="13836" width="2" style="149" customWidth="1"/>
    <col min="13837" max="13837" width="15.5" style="149" customWidth="1"/>
    <col min="13838" max="13838" width="17.5" style="149" customWidth="1"/>
    <col min="13839" max="13839" width="5.5" style="149" customWidth="1"/>
    <col min="13840" max="14080" width="6" style="149" customWidth="1"/>
    <col min="14081" max="14081" width="7" style="149"/>
    <col min="14082" max="14083" width="1.5" style="149" customWidth="1"/>
    <col min="14084" max="14084" width="4.5" style="149" customWidth="1"/>
    <col min="14085" max="14085" width="1.25" style="149" customWidth="1"/>
    <col min="14086" max="14086" width="8.25" style="149" customWidth="1"/>
    <col min="14087" max="14087" width="1" style="149" customWidth="1"/>
    <col min="14088" max="14088" width="11.5" style="149" customWidth="1"/>
    <col min="14089" max="14089" width="1" style="149" customWidth="1"/>
    <col min="14090" max="14090" width="13.5" style="149" customWidth="1"/>
    <col min="14091" max="14091" width="6.5" style="149" customWidth="1"/>
    <col min="14092" max="14092" width="2" style="149" customWidth="1"/>
    <col min="14093" max="14093" width="15.5" style="149" customWidth="1"/>
    <col min="14094" max="14094" width="17.5" style="149" customWidth="1"/>
    <col min="14095" max="14095" width="5.5" style="149" customWidth="1"/>
    <col min="14096" max="14336" width="6" style="149" customWidth="1"/>
    <col min="14337" max="14337" width="7" style="149"/>
    <col min="14338" max="14339" width="1.5" style="149" customWidth="1"/>
    <col min="14340" max="14340" width="4.5" style="149" customWidth="1"/>
    <col min="14341" max="14341" width="1.25" style="149" customWidth="1"/>
    <col min="14342" max="14342" width="8.25" style="149" customWidth="1"/>
    <col min="14343" max="14343" width="1" style="149" customWidth="1"/>
    <col min="14344" max="14344" width="11.5" style="149" customWidth="1"/>
    <col min="14345" max="14345" width="1" style="149" customWidth="1"/>
    <col min="14346" max="14346" width="13.5" style="149" customWidth="1"/>
    <col min="14347" max="14347" width="6.5" style="149" customWidth="1"/>
    <col min="14348" max="14348" width="2" style="149" customWidth="1"/>
    <col min="14349" max="14349" width="15.5" style="149" customWidth="1"/>
    <col min="14350" max="14350" width="17.5" style="149" customWidth="1"/>
    <col min="14351" max="14351" width="5.5" style="149" customWidth="1"/>
    <col min="14352" max="14592" width="6" style="149" customWidth="1"/>
    <col min="14593" max="14593" width="7" style="149"/>
    <col min="14594" max="14595" width="1.5" style="149" customWidth="1"/>
    <col min="14596" max="14596" width="4.5" style="149" customWidth="1"/>
    <col min="14597" max="14597" width="1.25" style="149" customWidth="1"/>
    <col min="14598" max="14598" width="8.25" style="149" customWidth="1"/>
    <col min="14599" max="14599" width="1" style="149" customWidth="1"/>
    <col min="14600" max="14600" width="11.5" style="149" customWidth="1"/>
    <col min="14601" max="14601" width="1" style="149" customWidth="1"/>
    <col min="14602" max="14602" width="13.5" style="149" customWidth="1"/>
    <col min="14603" max="14603" width="6.5" style="149" customWidth="1"/>
    <col min="14604" max="14604" width="2" style="149" customWidth="1"/>
    <col min="14605" max="14605" width="15.5" style="149" customWidth="1"/>
    <col min="14606" max="14606" width="17.5" style="149" customWidth="1"/>
    <col min="14607" max="14607" width="5.5" style="149" customWidth="1"/>
    <col min="14608" max="14848" width="6" style="149" customWidth="1"/>
    <col min="14849" max="14849" width="7" style="149"/>
    <col min="14850" max="14851" width="1.5" style="149" customWidth="1"/>
    <col min="14852" max="14852" width="4.5" style="149" customWidth="1"/>
    <col min="14853" max="14853" width="1.25" style="149" customWidth="1"/>
    <col min="14854" max="14854" width="8.25" style="149" customWidth="1"/>
    <col min="14855" max="14855" width="1" style="149" customWidth="1"/>
    <col min="14856" max="14856" width="11.5" style="149" customWidth="1"/>
    <col min="14857" max="14857" width="1" style="149" customWidth="1"/>
    <col min="14858" max="14858" width="13.5" style="149" customWidth="1"/>
    <col min="14859" max="14859" width="6.5" style="149" customWidth="1"/>
    <col min="14860" max="14860" width="2" style="149" customWidth="1"/>
    <col min="14861" max="14861" width="15.5" style="149" customWidth="1"/>
    <col min="14862" max="14862" width="17.5" style="149" customWidth="1"/>
    <col min="14863" max="14863" width="5.5" style="149" customWidth="1"/>
    <col min="14864" max="15104" width="6" style="149" customWidth="1"/>
    <col min="15105" max="15105" width="7" style="149"/>
    <col min="15106" max="15107" width="1.5" style="149" customWidth="1"/>
    <col min="15108" max="15108" width="4.5" style="149" customWidth="1"/>
    <col min="15109" max="15109" width="1.25" style="149" customWidth="1"/>
    <col min="15110" max="15110" width="8.25" style="149" customWidth="1"/>
    <col min="15111" max="15111" width="1" style="149" customWidth="1"/>
    <col min="15112" max="15112" width="11.5" style="149" customWidth="1"/>
    <col min="15113" max="15113" width="1" style="149" customWidth="1"/>
    <col min="15114" max="15114" width="13.5" style="149" customWidth="1"/>
    <col min="15115" max="15115" width="6.5" style="149" customWidth="1"/>
    <col min="15116" max="15116" width="2" style="149" customWidth="1"/>
    <col min="15117" max="15117" width="15.5" style="149" customWidth="1"/>
    <col min="15118" max="15118" width="17.5" style="149" customWidth="1"/>
    <col min="15119" max="15119" width="5.5" style="149" customWidth="1"/>
    <col min="15120" max="15360" width="6" style="149" customWidth="1"/>
    <col min="15361" max="15361" width="7" style="149"/>
    <col min="15362" max="15363" width="1.5" style="149" customWidth="1"/>
    <col min="15364" max="15364" width="4.5" style="149" customWidth="1"/>
    <col min="15365" max="15365" width="1.25" style="149" customWidth="1"/>
    <col min="15366" max="15366" width="8.25" style="149" customWidth="1"/>
    <col min="15367" max="15367" width="1" style="149" customWidth="1"/>
    <col min="15368" max="15368" width="11.5" style="149" customWidth="1"/>
    <col min="15369" max="15369" width="1" style="149" customWidth="1"/>
    <col min="15370" max="15370" width="13.5" style="149" customWidth="1"/>
    <col min="15371" max="15371" width="6.5" style="149" customWidth="1"/>
    <col min="15372" max="15372" width="2" style="149" customWidth="1"/>
    <col min="15373" max="15373" width="15.5" style="149" customWidth="1"/>
    <col min="15374" max="15374" width="17.5" style="149" customWidth="1"/>
    <col min="15375" max="15375" width="5.5" style="149" customWidth="1"/>
    <col min="15376" max="15616" width="6" style="149" customWidth="1"/>
    <col min="15617" max="15617" width="7" style="149"/>
    <col min="15618" max="15619" width="1.5" style="149" customWidth="1"/>
    <col min="15620" max="15620" width="4.5" style="149" customWidth="1"/>
    <col min="15621" max="15621" width="1.25" style="149" customWidth="1"/>
    <col min="15622" max="15622" width="8.25" style="149" customWidth="1"/>
    <col min="15623" max="15623" width="1" style="149" customWidth="1"/>
    <col min="15624" max="15624" width="11.5" style="149" customWidth="1"/>
    <col min="15625" max="15625" width="1" style="149" customWidth="1"/>
    <col min="15626" max="15626" width="13.5" style="149" customWidth="1"/>
    <col min="15627" max="15627" width="6.5" style="149" customWidth="1"/>
    <col min="15628" max="15628" width="2" style="149" customWidth="1"/>
    <col min="15629" max="15629" width="15.5" style="149" customWidth="1"/>
    <col min="15630" max="15630" width="17.5" style="149" customWidth="1"/>
    <col min="15631" max="15631" width="5.5" style="149" customWidth="1"/>
    <col min="15632" max="15872" width="6" style="149" customWidth="1"/>
    <col min="15873" max="15873" width="7" style="149"/>
    <col min="15874" max="15875" width="1.5" style="149" customWidth="1"/>
    <col min="15876" max="15876" width="4.5" style="149" customWidth="1"/>
    <col min="15877" max="15877" width="1.25" style="149" customWidth="1"/>
    <col min="15878" max="15878" width="8.25" style="149" customWidth="1"/>
    <col min="15879" max="15879" width="1" style="149" customWidth="1"/>
    <col min="15880" max="15880" width="11.5" style="149" customWidth="1"/>
    <col min="15881" max="15881" width="1" style="149" customWidth="1"/>
    <col min="15882" max="15882" width="13.5" style="149" customWidth="1"/>
    <col min="15883" max="15883" width="6.5" style="149" customWidth="1"/>
    <col min="15884" max="15884" width="2" style="149" customWidth="1"/>
    <col min="15885" max="15885" width="15.5" style="149" customWidth="1"/>
    <col min="15886" max="15886" width="17.5" style="149" customWidth="1"/>
    <col min="15887" max="15887" width="5.5" style="149" customWidth="1"/>
    <col min="15888" max="16128" width="6" style="149" customWidth="1"/>
    <col min="16129" max="16129" width="7" style="149"/>
    <col min="16130" max="16131" width="1.5" style="149" customWidth="1"/>
    <col min="16132" max="16132" width="4.5" style="149" customWidth="1"/>
    <col min="16133" max="16133" width="1.25" style="149" customWidth="1"/>
    <col min="16134" max="16134" width="8.25" style="149" customWidth="1"/>
    <col min="16135" max="16135" width="1" style="149" customWidth="1"/>
    <col min="16136" max="16136" width="11.5" style="149" customWidth="1"/>
    <col min="16137" max="16137" width="1" style="149" customWidth="1"/>
    <col min="16138" max="16138" width="13.5" style="149" customWidth="1"/>
    <col min="16139" max="16139" width="6.5" style="149" customWidth="1"/>
    <col min="16140" max="16140" width="2" style="149" customWidth="1"/>
    <col min="16141" max="16141" width="15.5" style="149" customWidth="1"/>
    <col min="16142" max="16142" width="17.5" style="149" customWidth="1"/>
    <col min="16143" max="16143" width="5.5" style="149" customWidth="1"/>
    <col min="16144" max="16384" width="6" style="149" customWidth="1"/>
  </cols>
  <sheetData>
    <row r="1" spans="2:15" ht="13.5" customHeight="1">
      <c r="N1" s="211" t="s">
        <v>413</v>
      </c>
      <c r="O1" s="150"/>
    </row>
    <row r="2" spans="2:15" ht="16.5" customHeight="1">
      <c r="E2" s="521" t="s">
        <v>2</v>
      </c>
      <c r="F2" s="521"/>
      <c r="G2" s="521"/>
      <c r="H2" s="521"/>
      <c r="I2" s="521"/>
      <c r="J2" s="521"/>
      <c r="K2" s="521"/>
      <c r="L2" s="521"/>
      <c r="M2" s="521"/>
      <c r="N2" s="521"/>
    </row>
    <row r="3" spans="2:15" ht="20.25" customHeight="1">
      <c r="E3" s="522" t="s">
        <v>247</v>
      </c>
      <c r="F3" s="522"/>
      <c r="G3" s="522"/>
      <c r="H3" s="522"/>
      <c r="I3" s="522"/>
      <c r="J3" s="522"/>
      <c r="K3" s="522"/>
      <c r="L3" s="522"/>
      <c r="M3" s="522"/>
      <c r="N3" s="522"/>
    </row>
    <row r="4" spans="2:15" ht="16.5" customHeight="1">
      <c r="E4" s="571" t="s">
        <v>825</v>
      </c>
      <c r="F4" s="571"/>
      <c r="G4" s="571"/>
      <c r="H4" s="571"/>
      <c r="I4" s="571"/>
      <c r="J4" s="571"/>
      <c r="K4" s="571"/>
      <c r="L4" s="571"/>
      <c r="M4" s="571"/>
      <c r="N4" s="571"/>
    </row>
    <row r="5" spans="2:15" ht="6.75" customHeight="1"/>
    <row r="6" spans="2:15" ht="13.5" customHeight="1">
      <c r="E6" s="562" t="s">
        <v>262</v>
      </c>
      <c r="F6" s="562"/>
      <c r="G6" s="562"/>
      <c r="H6" s="562"/>
      <c r="I6" s="562"/>
      <c r="J6" s="562"/>
      <c r="K6" s="562"/>
      <c r="L6" s="562"/>
      <c r="M6" s="562"/>
      <c r="N6" s="562"/>
    </row>
    <row r="7" spans="2:15" ht="3" customHeight="1"/>
    <row r="8" spans="2:15" ht="13.5" customHeight="1">
      <c r="B8" s="151"/>
      <c r="C8" s="523" t="s">
        <v>263</v>
      </c>
      <c r="D8" s="523"/>
      <c r="E8" s="523"/>
      <c r="F8" s="523"/>
      <c r="G8" s="152" t="s">
        <v>264</v>
      </c>
      <c r="H8" s="153" t="s">
        <v>838</v>
      </c>
      <c r="I8" s="154"/>
      <c r="J8" s="572" t="s">
        <v>842</v>
      </c>
      <c r="K8" s="572"/>
      <c r="L8" s="572"/>
      <c r="M8" s="572"/>
      <c r="N8" s="573"/>
    </row>
    <row r="9" spans="2:15" ht="0.75" customHeight="1">
      <c r="B9" s="155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7"/>
    </row>
    <row r="10" spans="2:15" ht="13.5" customHeight="1">
      <c r="B10" s="155"/>
      <c r="C10" s="513" t="s">
        <v>265</v>
      </c>
      <c r="D10" s="513"/>
      <c r="E10" s="513"/>
      <c r="F10" s="513"/>
      <c r="G10" s="158" t="s">
        <v>264</v>
      </c>
      <c r="H10" s="159" t="s">
        <v>839</v>
      </c>
      <c r="I10" s="156"/>
      <c r="J10" s="514" t="s">
        <v>843</v>
      </c>
      <c r="K10" s="514"/>
      <c r="L10" s="514"/>
      <c r="M10" s="514"/>
      <c r="N10" s="567"/>
    </row>
    <row r="11" spans="2:15" ht="1.5" customHeight="1">
      <c r="B11" s="155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7"/>
    </row>
    <row r="12" spans="2:15" ht="13.5" customHeight="1">
      <c r="B12" s="155"/>
      <c r="C12" s="513" t="s">
        <v>266</v>
      </c>
      <c r="D12" s="513"/>
      <c r="E12" s="513"/>
      <c r="F12" s="513"/>
      <c r="G12" s="158" t="s">
        <v>264</v>
      </c>
      <c r="H12" s="159" t="s">
        <v>840</v>
      </c>
      <c r="I12" s="156"/>
      <c r="J12" s="514" t="s">
        <v>844</v>
      </c>
      <c r="K12" s="514"/>
      <c r="L12" s="514"/>
      <c r="M12" s="514"/>
      <c r="N12" s="567"/>
    </row>
    <row r="13" spans="2:15" ht="3" customHeight="1">
      <c r="B13" s="155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7"/>
    </row>
    <row r="14" spans="2:15" ht="6" customHeight="1">
      <c r="B14" s="155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7"/>
    </row>
    <row r="15" spans="2:15" ht="13.5" customHeight="1">
      <c r="B15" s="568" t="s">
        <v>63</v>
      </c>
      <c r="C15" s="568"/>
      <c r="D15" s="568"/>
      <c r="E15" s="568"/>
      <c r="F15" s="568"/>
      <c r="G15" s="568"/>
      <c r="H15" s="568"/>
      <c r="I15" s="568"/>
      <c r="J15" s="568"/>
      <c r="K15" s="569"/>
      <c r="L15" s="570">
        <v>2021</v>
      </c>
      <c r="M15" s="570"/>
      <c r="N15" s="163">
        <v>2020</v>
      </c>
    </row>
    <row r="16" spans="2:15" ht="6.75" customHeight="1">
      <c r="B16" s="155"/>
      <c r="C16" s="156"/>
      <c r="D16" s="156"/>
      <c r="E16" s="156"/>
      <c r="F16" s="156"/>
      <c r="G16" s="156"/>
      <c r="H16" s="156"/>
      <c r="I16" s="156"/>
      <c r="J16" s="156"/>
      <c r="K16" s="156"/>
      <c r="L16" s="155"/>
      <c r="M16" s="157"/>
      <c r="N16" s="164"/>
    </row>
    <row r="17" spans="2:15" ht="13.5" customHeight="1">
      <c r="B17" s="155"/>
      <c r="C17" s="514" t="s">
        <v>248</v>
      </c>
      <c r="D17" s="514"/>
      <c r="E17" s="514"/>
      <c r="F17" s="514"/>
      <c r="G17" s="514"/>
      <c r="H17" s="514"/>
      <c r="I17" s="514"/>
      <c r="J17" s="514"/>
      <c r="K17" s="514"/>
      <c r="L17" s="532">
        <v>1248897139.49</v>
      </c>
      <c r="M17" s="533"/>
      <c r="N17" s="165">
        <v>1391937556</v>
      </c>
    </row>
    <row r="18" spans="2:15" ht="13.5" customHeight="1">
      <c r="B18" s="155"/>
      <c r="C18" s="514" t="s">
        <v>267</v>
      </c>
      <c r="D18" s="514"/>
      <c r="E18" s="514"/>
      <c r="F18" s="514"/>
      <c r="G18" s="514"/>
      <c r="H18" s="514"/>
      <c r="I18" s="514"/>
      <c r="J18" s="514"/>
      <c r="K18" s="514"/>
      <c r="L18" s="532">
        <v>-2364952893.8699999</v>
      </c>
      <c r="M18" s="533"/>
      <c r="N18" s="165">
        <v>-4942618109.9200001</v>
      </c>
    </row>
    <row r="19" spans="2:15" ht="13.5" customHeight="1">
      <c r="B19" s="155"/>
      <c r="C19" s="514" t="s">
        <v>268</v>
      </c>
      <c r="D19" s="514"/>
      <c r="E19" s="514"/>
      <c r="F19" s="514"/>
      <c r="G19" s="514"/>
      <c r="H19" s="514"/>
      <c r="I19" s="514"/>
      <c r="J19" s="514"/>
      <c r="K19" s="514"/>
      <c r="L19" s="155"/>
      <c r="M19" s="157"/>
      <c r="N19" s="164"/>
    </row>
    <row r="20" spans="2:15" ht="13.5" customHeight="1">
      <c r="B20" s="155"/>
      <c r="C20" s="156"/>
      <c r="D20" s="514" t="s">
        <v>852</v>
      </c>
      <c r="E20" s="514"/>
      <c r="F20" s="514"/>
      <c r="G20" s="514"/>
      <c r="H20" s="514"/>
      <c r="I20" s="514"/>
      <c r="J20" s="514"/>
      <c r="K20" s="514"/>
      <c r="L20" s="532">
        <v>36259489.200000003</v>
      </c>
      <c r="M20" s="533"/>
      <c r="N20" s="165">
        <v>2858402833.4099998</v>
      </c>
    </row>
    <row r="21" spans="2:15" ht="13.5" customHeight="1">
      <c r="B21" s="155"/>
      <c r="C21" s="156"/>
      <c r="D21" s="514" t="s">
        <v>269</v>
      </c>
      <c r="E21" s="514"/>
      <c r="F21" s="514"/>
      <c r="G21" s="514"/>
      <c r="H21" s="514"/>
      <c r="I21" s="514"/>
      <c r="J21" s="514"/>
      <c r="K21" s="514"/>
      <c r="L21" s="532">
        <v>0</v>
      </c>
      <c r="M21" s="533"/>
      <c r="N21" s="165">
        <v>0</v>
      </c>
    </row>
    <row r="22" spans="2:15" ht="13.5" customHeight="1">
      <c r="B22" s="155"/>
      <c r="C22" s="514" t="s">
        <v>853</v>
      </c>
      <c r="D22" s="514"/>
      <c r="E22" s="514"/>
      <c r="F22" s="514"/>
      <c r="G22" s="514"/>
      <c r="H22" s="514"/>
      <c r="I22" s="514"/>
      <c r="J22" s="514"/>
      <c r="K22" s="567"/>
      <c r="L22" s="532">
        <v>2235778498</v>
      </c>
      <c r="M22" s="533"/>
      <c r="N22" s="165">
        <v>1941174860</v>
      </c>
    </row>
    <row r="23" spans="2:15" ht="13.5" customHeight="1">
      <c r="B23" s="161"/>
      <c r="C23" s="564" t="s">
        <v>249</v>
      </c>
      <c r="D23" s="564"/>
      <c r="E23" s="564"/>
      <c r="F23" s="564"/>
      <c r="G23" s="564"/>
      <c r="H23" s="564"/>
      <c r="I23" s="564"/>
      <c r="J23" s="564"/>
      <c r="K23" s="564"/>
      <c r="L23" s="565">
        <v>1155982232.8199999</v>
      </c>
      <c r="M23" s="566"/>
      <c r="N23" s="166">
        <v>1248897139.49</v>
      </c>
    </row>
    <row r="24" spans="2:15" ht="6" customHeight="1">
      <c r="B24" s="155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7"/>
    </row>
    <row r="25" spans="2:15" ht="15" customHeight="1">
      <c r="B25" s="155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7"/>
    </row>
    <row r="26" spans="2:15" ht="13.5" customHeight="1">
      <c r="B26" s="155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555" t="s">
        <v>885</v>
      </c>
      <c r="N26" s="556"/>
    </row>
    <row r="27" spans="2:15" ht="13.5" customHeight="1">
      <c r="B27" s="155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557" t="s">
        <v>498</v>
      </c>
      <c r="N27" s="558"/>
    </row>
    <row r="28" spans="2:15" ht="57" customHeight="1">
      <c r="B28" s="155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7"/>
    </row>
    <row r="29" spans="2:15" ht="13.5" customHeight="1">
      <c r="B29" s="155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468" t="s">
        <v>845</v>
      </c>
      <c r="N29" s="559"/>
      <c r="O29" s="423"/>
    </row>
    <row r="30" spans="2:15" ht="13.5" customHeight="1">
      <c r="B30" s="155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474" t="s">
        <v>846</v>
      </c>
      <c r="N30" s="563"/>
      <c r="O30" s="424"/>
    </row>
    <row r="31" spans="2:15" ht="13.5" customHeight="1">
      <c r="B31" s="161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469" t="s">
        <v>847</v>
      </c>
      <c r="N31" s="560"/>
      <c r="O31" s="425"/>
    </row>
    <row r="32" spans="2:15" ht="9.75" customHeight="1">
      <c r="B32" s="561"/>
      <c r="C32" s="561"/>
      <c r="D32" s="561"/>
      <c r="E32" s="561"/>
      <c r="F32" s="561"/>
      <c r="G32" s="561"/>
      <c r="H32" s="561"/>
      <c r="I32" s="561"/>
      <c r="K32" s="562"/>
      <c r="L32" s="562"/>
      <c r="M32" s="562"/>
      <c r="N32" s="562"/>
    </row>
    <row r="33" spans="11:14" ht="3" customHeight="1">
      <c r="K33" s="562"/>
      <c r="L33" s="562"/>
      <c r="M33" s="562"/>
      <c r="N33" s="562"/>
    </row>
    <row r="34" spans="11:14" ht="6.75" customHeight="1"/>
  </sheetData>
  <mergeCells count="32">
    <mergeCell ref="E2:N2"/>
    <mergeCell ref="E3:N3"/>
    <mergeCell ref="E4:N4"/>
    <mergeCell ref="E6:N6"/>
    <mergeCell ref="C8:F8"/>
    <mergeCell ref="J8:N8"/>
    <mergeCell ref="D20:K20"/>
    <mergeCell ref="L20:M20"/>
    <mergeCell ref="C10:F10"/>
    <mergeCell ref="J10:N10"/>
    <mergeCell ref="C12:F12"/>
    <mergeCell ref="J12:N12"/>
    <mergeCell ref="B15:K15"/>
    <mergeCell ref="L15:M15"/>
    <mergeCell ref="C17:K17"/>
    <mergeCell ref="L17:M17"/>
    <mergeCell ref="C18:K18"/>
    <mergeCell ref="L18:M18"/>
    <mergeCell ref="C19:K19"/>
    <mergeCell ref="D21:K21"/>
    <mergeCell ref="L21:M21"/>
    <mergeCell ref="L22:M22"/>
    <mergeCell ref="C23:K23"/>
    <mergeCell ref="L23:M23"/>
    <mergeCell ref="C22:K22"/>
    <mergeCell ref="M26:N26"/>
    <mergeCell ref="M27:N27"/>
    <mergeCell ref="M29:N29"/>
    <mergeCell ref="M31:N31"/>
    <mergeCell ref="B32:I32"/>
    <mergeCell ref="K32:N33"/>
    <mergeCell ref="M30:N30"/>
  </mergeCells>
  <pageMargins left="0.55118110236220497" right="0.15748031496063" top="0.15748031496063" bottom="0.15748031496063" header="0" footer="0"/>
  <pageSetup paperSize="258" fitToWidth="0" fitToHeight="0" orientation="portrait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4"/>
    <pageSetUpPr fitToPage="1"/>
  </sheetPr>
  <dimension ref="A1:J57"/>
  <sheetViews>
    <sheetView view="pageBreakPreview" zoomScale="80" zoomScaleSheetLayoutView="80" workbookViewId="0">
      <selection activeCell="G47" sqref="G47"/>
    </sheetView>
  </sheetViews>
  <sheetFormatPr defaultColWidth="9" defaultRowHeight="15.75"/>
  <cols>
    <col min="1" max="8" width="9" style="12"/>
    <col min="9" max="9" width="29.5" style="12" customWidth="1"/>
    <col min="10" max="10" width="9" style="12"/>
    <col min="11" max="11" width="12.375" style="12" customWidth="1"/>
    <col min="12" max="16384" width="9" style="12"/>
  </cols>
  <sheetData>
    <row r="1" spans="1:9" ht="23.25">
      <c r="A1" s="288"/>
      <c r="B1" s="288"/>
      <c r="C1" s="288"/>
      <c r="D1" s="288"/>
      <c r="E1" s="288"/>
      <c r="F1" s="288"/>
      <c r="G1" s="288"/>
      <c r="H1" s="574" t="s">
        <v>414</v>
      </c>
      <c r="I1" s="574"/>
    </row>
    <row r="2" spans="1:9" ht="22.5">
      <c r="A2" s="575" t="s">
        <v>86</v>
      </c>
      <c r="B2" s="575"/>
      <c r="C2" s="575"/>
      <c r="D2" s="575"/>
      <c r="E2" s="575"/>
      <c r="F2" s="575"/>
      <c r="G2" s="575"/>
      <c r="H2" s="575"/>
      <c r="I2" s="575"/>
    </row>
    <row r="3" spans="1:9" ht="22.5">
      <c r="A3" s="575" t="s">
        <v>87</v>
      </c>
      <c r="B3" s="575"/>
      <c r="C3" s="575"/>
      <c r="D3" s="575"/>
      <c r="E3" s="575"/>
      <c r="F3" s="575"/>
      <c r="G3" s="575"/>
      <c r="H3" s="575"/>
      <c r="I3" s="575"/>
    </row>
    <row r="4" spans="1:9" ht="22.5">
      <c r="A4" s="575" t="s">
        <v>854</v>
      </c>
      <c r="B4" s="575"/>
      <c r="C4" s="575"/>
      <c r="D4" s="575"/>
      <c r="E4" s="575"/>
      <c r="F4" s="575"/>
      <c r="G4" s="575"/>
      <c r="H4" s="575"/>
      <c r="I4" s="575"/>
    </row>
    <row r="5" spans="1:9" ht="23.25">
      <c r="A5" s="288"/>
      <c r="B5" s="288"/>
      <c r="C5" s="288"/>
      <c r="D5" s="288"/>
      <c r="E5" s="288"/>
      <c r="F5" s="288"/>
      <c r="G5" s="288"/>
      <c r="H5" s="288"/>
      <c r="I5" s="288"/>
    </row>
    <row r="6" spans="1:9" ht="23.25">
      <c r="A6" s="288" t="s">
        <v>88</v>
      </c>
      <c r="B6" s="288"/>
      <c r="C6" s="288"/>
      <c r="D6" s="288"/>
      <c r="E6" s="288"/>
      <c r="F6" s="288"/>
      <c r="G6" s="288"/>
      <c r="H6" s="288"/>
      <c r="I6" s="288"/>
    </row>
    <row r="7" spans="1:9" ht="20.100000000000001" customHeight="1">
      <c r="A7" s="288" t="s">
        <v>89</v>
      </c>
      <c r="B7" s="288" t="s">
        <v>90</v>
      </c>
      <c r="C7" s="288"/>
      <c r="D7" s="288"/>
      <c r="E7" s="288"/>
      <c r="F7" s="288"/>
      <c r="G7" s="288"/>
      <c r="H7" s="288"/>
      <c r="I7" s="288"/>
    </row>
    <row r="8" spans="1:9" ht="20.100000000000001" customHeight="1">
      <c r="A8" s="288"/>
      <c r="B8" s="288" t="s">
        <v>91</v>
      </c>
      <c r="C8" s="288"/>
      <c r="D8" s="288"/>
      <c r="E8" s="288"/>
      <c r="F8" s="288"/>
      <c r="G8" s="288"/>
      <c r="H8" s="288"/>
      <c r="I8" s="288"/>
    </row>
    <row r="9" spans="1:9" ht="20.100000000000001" customHeight="1">
      <c r="A9" s="288"/>
      <c r="B9" s="288" t="s">
        <v>92</v>
      </c>
      <c r="C9" s="288"/>
      <c r="D9" s="288"/>
      <c r="E9" s="288"/>
      <c r="F9" s="288"/>
      <c r="G9" s="288"/>
      <c r="H9" s="288"/>
      <c r="I9" s="288"/>
    </row>
    <row r="10" spans="1:9" ht="20.100000000000001" customHeight="1">
      <c r="A10" s="288"/>
      <c r="B10" s="288" t="s">
        <v>93</v>
      </c>
      <c r="C10" s="288"/>
      <c r="D10" s="288"/>
      <c r="E10" s="288"/>
      <c r="F10" s="288"/>
      <c r="G10" s="288"/>
      <c r="H10" s="288"/>
      <c r="I10" s="288"/>
    </row>
    <row r="11" spans="1:9" ht="20.100000000000001" customHeight="1">
      <c r="A11" s="288"/>
      <c r="B11" s="288"/>
      <c r="C11" s="288"/>
      <c r="D11" s="288"/>
      <c r="E11" s="288"/>
      <c r="F11" s="288"/>
      <c r="G11" s="288"/>
      <c r="H11" s="288"/>
      <c r="I11" s="288"/>
    </row>
    <row r="12" spans="1:9" ht="20.100000000000001" customHeight="1">
      <c r="A12" s="288" t="s">
        <v>94</v>
      </c>
      <c r="B12" s="288" t="s">
        <v>95</v>
      </c>
      <c r="C12" s="288"/>
      <c r="D12" s="288"/>
      <c r="E12" s="288"/>
      <c r="F12" s="288"/>
      <c r="G12" s="288"/>
      <c r="H12" s="288"/>
      <c r="I12" s="288"/>
    </row>
    <row r="13" spans="1:9" ht="20.100000000000001" customHeight="1">
      <c r="A13" s="288"/>
      <c r="B13" s="288" t="s">
        <v>96</v>
      </c>
      <c r="C13" s="288"/>
      <c r="D13" s="288"/>
      <c r="E13" s="288"/>
      <c r="F13" s="288"/>
      <c r="G13" s="288"/>
      <c r="H13" s="288"/>
      <c r="I13" s="288"/>
    </row>
    <row r="14" spans="1:9" ht="20.100000000000001" customHeight="1">
      <c r="A14" s="288"/>
      <c r="B14" s="288" t="s">
        <v>97</v>
      </c>
      <c r="C14" s="288"/>
      <c r="D14" s="288"/>
      <c r="E14" s="288"/>
      <c r="F14" s="288"/>
      <c r="G14" s="288"/>
      <c r="H14" s="288"/>
      <c r="I14" s="288"/>
    </row>
    <row r="15" spans="1:9" ht="20.100000000000001" customHeight="1">
      <c r="A15" s="288"/>
      <c r="B15" s="288" t="s">
        <v>98</v>
      </c>
      <c r="C15" s="288"/>
      <c r="D15" s="288"/>
      <c r="E15" s="288"/>
      <c r="F15" s="288"/>
      <c r="G15" s="288"/>
      <c r="H15" s="288"/>
      <c r="I15" s="288"/>
    </row>
    <row r="16" spans="1:9" ht="20.100000000000001" customHeight="1">
      <c r="A16" s="288"/>
      <c r="B16" s="288"/>
      <c r="C16" s="288"/>
      <c r="D16" s="288"/>
      <c r="E16" s="288"/>
      <c r="F16" s="288"/>
      <c r="G16" s="288"/>
      <c r="H16" s="288"/>
      <c r="I16" s="288"/>
    </row>
    <row r="17" spans="1:9" ht="20.100000000000001" customHeight="1">
      <c r="A17" s="288" t="s">
        <v>99</v>
      </c>
      <c r="B17" s="288" t="s">
        <v>100</v>
      </c>
      <c r="C17" s="288"/>
      <c r="D17" s="288"/>
      <c r="E17" s="288"/>
      <c r="F17" s="288"/>
      <c r="G17" s="288"/>
      <c r="H17" s="288"/>
      <c r="I17" s="288"/>
    </row>
    <row r="18" spans="1:9" ht="20.100000000000001" customHeight="1">
      <c r="A18" s="288"/>
      <c r="B18" s="288" t="s">
        <v>101</v>
      </c>
      <c r="C18" s="288"/>
      <c r="D18" s="288"/>
      <c r="E18" s="288"/>
      <c r="F18" s="288"/>
      <c r="G18" s="288"/>
      <c r="H18" s="288"/>
      <c r="I18" s="288"/>
    </row>
    <row r="19" spans="1:9" ht="20.100000000000001" customHeight="1">
      <c r="A19" s="288"/>
      <c r="B19" s="288" t="s">
        <v>102</v>
      </c>
      <c r="C19" s="288"/>
      <c r="D19" s="288"/>
      <c r="E19" s="288"/>
      <c r="F19" s="288"/>
      <c r="G19" s="288"/>
      <c r="H19" s="288"/>
      <c r="I19" s="288"/>
    </row>
    <row r="20" spans="1:9" ht="20.100000000000001" customHeight="1">
      <c r="A20" s="288"/>
      <c r="B20" s="288"/>
      <c r="C20" s="288"/>
      <c r="D20" s="288"/>
      <c r="E20" s="288"/>
      <c r="F20" s="288"/>
      <c r="G20" s="288"/>
      <c r="H20" s="288"/>
      <c r="I20" s="288"/>
    </row>
    <row r="21" spans="1:9" ht="20.100000000000001" customHeight="1">
      <c r="A21" s="288" t="s">
        <v>103</v>
      </c>
      <c r="B21" s="288" t="s">
        <v>104</v>
      </c>
      <c r="C21" s="288"/>
      <c r="D21" s="288"/>
      <c r="E21" s="288"/>
      <c r="F21" s="288"/>
      <c r="G21" s="288"/>
      <c r="H21" s="288"/>
      <c r="I21" s="288"/>
    </row>
    <row r="22" spans="1:9" ht="20.100000000000001" customHeight="1">
      <c r="A22" s="288"/>
      <c r="B22" s="288" t="s">
        <v>105</v>
      </c>
      <c r="C22" s="288"/>
      <c r="D22" s="288"/>
      <c r="E22" s="288"/>
      <c r="F22" s="288"/>
      <c r="G22" s="288"/>
      <c r="H22" s="288"/>
      <c r="I22" s="288"/>
    </row>
    <row r="23" spans="1:9" ht="20.100000000000001" customHeight="1">
      <c r="A23" s="288"/>
      <c r="B23" s="288" t="s">
        <v>106</v>
      </c>
      <c r="C23" s="288"/>
      <c r="D23" s="288"/>
      <c r="E23" s="288"/>
      <c r="F23" s="288"/>
      <c r="G23" s="288"/>
      <c r="H23" s="288"/>
      <c r="I23" s="288"/>
    </row>
    <row r="24" spans="1:9" ht="20.100000000000001" customHeight="1">
      <c r="A24" s="288"/>
      <c r="B24" s="288" t="s">
        <v>107</v>
      </c>
      <c r="C24" s="288"/>
      <c r="D24" s="288"/>
      <c r="E24" s="288"/>
      <c r="F24" s="288"/>
      <c r="G24" s="288"/>
      <c r="H24" s="288"/>
      <c r="I24" s="288"/>
    </row>
    <row r="25" spans="1:9" ht="20.100000000000001" customHeight="1">
      <c r="A25" s="288"/>
      <c r="B25" s="288" t="s">
        <v>108</v>
      </c>
      <c r="C25" s="288"/>
      <c r="D25" s="288"/>
      <c r="E25" s="288"/>
      <c r="F25" s="288"/>
      <c r="G25" s="288"/>
      <c r="H25" s="288"/>
      <c r="I25" s="288"/>
    </row>
    <row r="26" spans="1:9" ht="20.100000000000001" customHeight="1">
      <c r="A26" s="288"/>
      <c r="B26" s="288" t="s">
        <v>109</v>
      </c>
      <c r="C26" s="288"/>
      <c r="D26" s="288"/>
      <c r="E26" s="288"/>
      <c r="F26" s="288"/>
      <c r="G26" s="288"/>
      <c r="H26" s="288"/>
      <c r="I26" s="288"/>
    </row>
    <row r="27" spans="1:9" ht="20.100000000000001" customHeight="1">
      <c r="A27" s="288" t="s">
        <v>110</v>
      </c>
      <c r="B27" s="288" t="s">
        <v>111</v>
      </c>
      <c r="C27" s="288"/>
      <c r="D27" s="288"/>
      <c r="E27" s="288"/>
      <c r="F27" s="288"/>
      <c r="G27" s="288"/>
      <c r="H27" s="288"/>
      <c r="I27" s="288"/>
    </row>
    <row r="28" spans="1:9" ht="20.100000000000001" customHeight="1">
      <c r="A28" s="288"/>
      <c r="B28" s="288" t="s">
        <v>112</v>
      </c>
      <c r="C28" s="288"/>
      <c r="D28" s="288"/>
      <c r="E28" s="288"/>
      <c r="F28" s="288"/>
      <c r="G28" s="288"/>
      <c r="H28" s="288"/>
      <c r="I28" s="288"/>
    </row>
    <row r="29" spans="1:9" ht="20.100000000000001" customHeight="1">
      <c r="A29" s="288"/>
      <c r="B29" s="288"/>
      <c r="C29" s="288" t="s">
        <v>505</v>
      </c>
      <c r="D29" s="288"/>
      <c r="E29" s="288"/>
      <c r="F29" s="288"/>
      <c r="G29" s="288"/>
      <c r="H29" s="288"/>
      <c r="I29" s="288"/>
    </row>
    <row r="30" spans="1:9" ht="20.100000000000001" customHeight="1">
      <c r="A30" s="288"/>
      <c r="B30" s="288"/>
      <c r="C30" s="288" t="s">
        <v>506</v>
      </c>
      <c r="D30" s="288"/>
      <c r="E30" s="288"/>
      <c r="F30" s="288"/>
      <c r="G30" s="288"/>
      <c r="H30" s="288"/>
      <c r="I30" s="288"/>
    </row>
    <row r="31" spans="1:9" ht="20.100000000000001" customHeight="1">
      <c r="A31" s="288"/>
      <c r="B31" s="288"/>
      <c r="C31" s="288" t="s">
        <v>507</v>
      </c>
      <c r="D31" s="288"/>
      <c r="E31" s="288"/>
      <c r="F31" s="288"/>
      <c r="G31" s="288"/>
      <c r="H31" s="288"/>
      <c r="I31" s="288"/>
    </row>
    <row r="32" spans="1:9" ht="20.100000000000001" customHeight="1">
      <c r="A32" s="288"/>
      <c r="B32" s="288"/>
      <c r="C32" s="288" t="s">
        <v>508</v>
      </c>
      <c r="D32" s="288"/>
      <c r="E32" s="288"/>
      <c r="F32" s="288"/>
      <c r="G32" s="288"/>
      <c r="H32" s="288"/>
      <c r="I32" s="288"/>
    </row>
    <row r="33" spans="1:9" ht="20.100000000000001" customHeight="1">
      <c r="A33" s="288"/>
      <c r="B33" s="288"/>
      <c r="C33" s="288" t="s">
        <v>509</v>
      </c>
      <c r="D33" s="288"/>
      <c r="E33" s="288"/>
      <c r="F33" s="288"/>
      <c r="G33" s="288"/>
      <c r="H33" s="288"/>
      <c r="I33" s="288"/>
    </row>
    <row r="34" spans="1:9" ht="20.100000000000001" customHeight="1">
      <c r="A34" s="288"/>
      <c r="B34" s="288"/>
      <c r="C34" s="288" t="s">
        <v>510</v>
      </c>
      <c r="D34" s="288"/>
      <c r="E34" s="288"/>
      <c r="F34" s="288"/>
      <c r="G34" s="288"/>
      <c r="H34" s="288"/>
      <c r="I34" s="288"/>
    </row>
    <row r="35" spans="1:9" ht="20.100000000000001" customHeight="1">
      <c r="A35" s="288"/>
      <c r="B35" s="288"/>
      <c r="C35" s="288" t="s">
        <v>511</v>
      </c>
      <c r="D35" s="288"/>
      <c r="E35" s="288"/>
      <c r="F35" s="288"/>
      <c r="G35" s="288"/>
      <c r="H35" s="288"/>
      <c r="I35" s="288"/>
    </row>
    <row r="36" spans="1:9" ht="20.100000000000001" customHeight="1">
      <c r="A36" s="288"/>
      <c r="B36" s="288"/>
      <c r="C36" s="288" t="s">
        <v>512</v>
      </c>
      <c r="D36" s="288"/>
      <c r="E36" s="288"/>
      <c r="F36" s="288"/>
      <c r="G36" s="288"/>
      <c r="H36" s="288"/>
      <c r="I36" s="288"/>
    </row>
    <row r="37" spans="1:9" ht="20.100000000000001" customHeight="1">
      <c r="A37" s="288"/>
      <c r="B37" s="288"/>
      <c r="C37" s="288" t="s">
        <v>513</v>
      </c>
      <c r="D37" s="288"/>
      <c r="E37" s="288"/>
      <c r="F37" s="288"/>
      <c r="G37" s="288"/>
      <c r="H37" s="288"/>
      <c r="I37" s="288"/>
    </row>
    <row r="38" spans="1:9" ht="20.100000000000001" customHeight="1">
      <c r="A38" s="288"/>
      <c r="B38" s="288" t="s">
        <v>113</v>
      </c>
      <c r="C38" s="288"/>
      <c r="D38" s="288"/>
      <c r="E38" s="288"/>
      <c r="F38" s="288"/>
      <c r="G38" s="288"/>
      <c r="H38" s="288"/>
      <c r="I38" s="288"/>
    </row>
    <row r="39" spans="1:9" ht="20.100000000000001" customHeight="1">
      <c r="A39" s="288"/>
      <c r="B39" s="288" t="s">
        <v>114</v>
      </c>
      <c r="C39" s="288"/>
      <c r="D39" s="288"/>
      <c r="E39" s="288"/>
      <c r="F39" s="288"/>
      <c r="G39" s="288"/>
      <c r="H39" s="288"/>
      <c r="I39" s="288"/>
    </row>
    <row r="40" spans="1:9" ht="20.100000000000001" customHeight="1">
      <c r="A40" s="288"/>
      <c r="B40" s="288" t="s">
        <v>115</v>
      </c>
      <c r="C40" s="288"/>
      <c r="D40" s="288"/>
      <c r="E40" s="288"/>
      <c r="F40" s="288"/>
      <c r="G40" s="288"/>
      <c r="H40" s="288"/>
      <c r="I40" s="288"/>
    </row>
    <row r="41" spans="1:9" ht="20.100000000000001" customHeight="1">
      <c r="A41" s="288"/>
      <c r="B41" s="288"/>
      <c r="C41" s="288"/>
      <c r="D41" s="288"/>
      <c r="E41" s="288"/>
      <c r="F41" s="288"/>
      <c r="G41" s="288"/>
      <c r="H41" s="288"/>
      <c r="I41" s="288"/>
    </row>
    <row r="42" spans="1:9" ht="20.100000000000001" customHeight="1">
      <c r="A42" s="288" t="s">
        <v>116</v>
      </c>
      <c r="B42" s="288" t="s">
        <v>117</v>
      </c>
      <c r="C42" s="288"/>
      <c r="D42" s="288"/>
      <c r="E42" s="288"/>
      <c r="F42" s="288"/>
      <c r="G42" s="288"/>
      <c r="H42" s="288"/>
      <c r="I42" s="288"/>
    </row>
    <row r="43" spans="1:9" ht="20.100000000000001" customHeight="1">
      <c r="A43" s="288" t="s">
        <v>118</v>
      </c>
      <c r="B43" s="288" t="s">
        <v>119</v>
      </c>
      <c r="C43" s="288"/>
      <c r="D43" s="288"/>
      <c r="E43" s="288"/>
      <c r="F43" s="288"/>
      <c r="G43" s="288"/>
      <c r="H43" s="288"/>
      <c r="I43" s="288"/>
    </row>
    <row r="44" spans="1:9" ht="20.100000000000001" customHeight="1">
      <c r="A44" s="288"/>
      <c r="B44" s="288"/>
      <c r="C44" s="288"/>
      <c r="D44" s="288"/>
      <c r="E44" s="288"/>
      <c r="F44" s="288"/>
      <c r="G44" s="288"/>
      <c r="H44" s="288"/>
      <c r="I44" s="288"/>
    </row>
    <row r="45" spans="1:9" ht="20.100000000000001" customHeight="1">
      <c r="A45" s="288"/>
      <c r="B45" s="288"/>
      <c r="C45" s="288"/>
      <c r="D45" s="288"/>
      <c r="E45" s="288"/>
      <c r="F45" s="288"/>
      <c r="G45" s="288"/>
      <c r="H45" s="288"/>
      <c r="I45" s="288"/>
    </row>
    <row r="46" spans="1:9" ht="23.25">
      <c r="A46" s="288"/>
      <c r="B46" s="288"/>
      <c r="C46" s="288"/>
      <c r="D46" s="288"/>
      <c r="E46" s="288"/>
      <c r="F46" s="288"/>
      <c r="G46" s="576" t="s">
        <v>889</v>
      </c>
      <c r="H46" s="576"/>
      <c r="I46" s="576"/>
    </row>
    <row r="47" spans="1:9" ht="23.25">
      <c r="A47" s="288"/>
      <c r="B47" s="288"/>
      <c r="C47" s="288"/>
      <c r="D47" s="288"/>
      <c r="E47" s="288"/>
      <c r="F47" s="288"/>
      <c r="G47" s="289"/>
      <c r="H47" s="289"/>
      <c r="I47" s="289"/>
    </row>
    <row r="48" spans="1:9" ht="23.25">
      <c r="A48" s="288"/>
      <c r="B48" s="288"/>
      <c r="C48" s="288"/>
      <c r="D48" s="288"/>
      <c r="E48" s="288"/>
      <c r="F48" s="288"/>
      <c r="G48" s="576" t="s">
        <v>498</v>
      </c>
      <c r="H48" s="576"/>
      <c r="I48" s="576"/>
    </row>
    <row r="49" spans="1:10" ht="23.25">
      <c r="A49" s="288"/>
      <c r="B49" s="288"/>
      <c r="C49" s="288"/>
      <c r="D49" s="288"/>
      <c r="E49" s="288"/>
      <c r="F49" s="288"/>
      <c r="G49" s="576" t="s">
        <v>494</v>
      </c>
      <c r="H49" s="576"/>
      <c r="I49" s="576"/>
    </row>
    <row r="50" spans="1:10" ht="23.25">
      <c r="A50" s="288"/>
      <c r="B50" s="288"/>
      <c r="C50" s="288"/>
      <c r="D50" s="288"/>
      <c r="E50" s="288"/>
      <c r="F50" s="288"/>
      <c r="G50" s="288"/>
      <c r="H50" s="288"/>
      <c r="I50" s="288"/>
    </row>
    <row r="51" spans="1:10" ht="23.25">
      <c r="A51" s="288"/>
      <c r="B51" s="288"/>
      <c r="C51" s="288"/>
      <c r="D51" s="288"/>
      <c r="E51" s="288"/>
      <c r="F51" s="288"/>
      <c r="G51" s="288"/>
      <c r="H51" s="288"/>
      <c r="I51" s="288"/>
    </row>
    <row r="52" spans="1:10" ht="23.25">
      <c r="A52" s="288"/>
      <c r="B52" s="288"/>
      <c r="C52" s="288"/>
      <c r="D52" s="288"/>
      <c r="E52" s="288"/>
      <c r="F52" s="288"/>
      <c r="G52" s="288"/>
      <c r="H52" s="288"/>
      <c r="I52" s="288"/>
    </row>
    <row r="53" spans="1:10" ht="23.25">
      <c r="A53" s="288"/>
      <c r="B53" s="288"/>
      <c r="C53" s="288"/>
      <c r="D53" s="288"/>
      <c r="E53" s="288"/>
      <c r="F53" s="577" t="s">
        <v>845</v>
      </c>
      <c r="G53" s="577"/>
      <c r="H53" s="577"/>
      <c r="I53" s="577"/>
      <c r="J53" s="577"/>
    </row>
    <row r="54" spans="1:10" ht="23.25">
      <c r="A54" s="288"/>
      <c r="B54" s="288"/>
      <c r="C54" s="288"/>
      <c r="D54" s="288"/>
      <c r="E54" s="288"/>
      <c r="F54" s="288"/>
      <c r="G54" s="576" t="s">
        <v>846</v>
      </c>
      <c r="H54" s="576"/>
      <c r="I54" s="576"/>
    </row>
    <row r="55" spans="1:10" ht="23.25">
      <c r="A55" s="288"/>
      <c r="B55" s="288"/>
      <c r="C55" s="288"/>
      <c r="D55" s="288"/>
      <c r="E55" s="288"/>
      <c r="F55" s="288"/>
      <c r="G55" s="576" t="s">
        <v>847</v>
      </c>
      <c r="H55" s="576"/>
      <c r="I55" s="576"/>
    </row>
    <row r="56" spans="1:10" ht="23.25">
      <c r="A56" s="288"/>
      <c r="B56" s="288"/>
      <c r="C56" s="288"/>
      <c r="D56" s="288"/>
      <c r="E56" s="288"/>
      <c r="F56" s="288"/>
      <c r="G56" s="288"/>
      <c r="H56" s="288"/>
      <c r="I56" s="288"/>
    </row>
    <row r="57" spans="1:10" ht="23.25">
      <c r="A57" s="288"/>
      <c r="B57" s="288"/>
      <c r="C57" s="288"/>
      <c r="D57" s="288"/>
      <c r="E57" s="288"/>
      <c r="F57" s="288"/>
      <c r="G57" s="576"/>
      <c r="H57" s="576"/>
      <c r="I57" s="576"/>
    </row>
  </sheetData>
  <mergeCells count="11">
    <mergeCell ref="H1:I1"/>
    <mergeCell ref="A2:I2"/>
    <mergeCell ref="A3:I3"/>
    <mergeCell ref="A4:I4"/>
    <mergeCell ref="G57:I57"/>
    <mergeCell ref="G46:I46"/>
    <mergeCell ref="G48:I48"/>
    <mergeCell ref="G49:I49"/>
    <mergeCell ref="G54:I54"/>
    <mergeCell ref="G55:I55"/>
    <mergeCell ref="F53:J53"/>
  </mergeCells>
  <phoneticPr fontId="16" type="noConversion"/>
  <pageMargins left="0.55118110236220474" right="0.15748031496062992" top="0.15748031496062992" bottom="0.15748031496062992" header="0" footer="0"/>
  <pageSetup paperSize="5"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>
    <tabColor theme="4"/>
  </sheetPr>
  <dimension ref="A1:P31"/>
  <sheetViews>
    <sheetView view="pageBreakPreview" topLeftCell="C1" zoomScale="70" zoomScaleSheetLayoutView="70" workbookViewId="0">
      <selection activeCell="K24" sqref="K24:O24"/>
    </sheetView>
  </sheetViews>
  <sheetFormatPr defaultRowHeight="12.75"/>
  <cols>
    <col min="1" max="1" width="4.25" style="1" customWidth="1"/>
    <col min="2" max="2" width="25" style="1" customWidth="1"/>
    <col min="3" max="3" width="21.5" style="1" bestFit="1" customWidth="1"/>
    <col min="4" max="4" width="7.625" style="1" customWidth="1"/>
    <col min="5" max="5" width="9.875" style="1" bestFit="1" customWidth="1"/>
    <col min="6" max="6" width="14.625" style="1" customWidth="1"/>
    <col min="7" max="7" width="13.875" style="1" customWidth="1"/>
    <col min="8" max="8" width="10" style="1" bestFit="1" customWidth="1"/>
    <col min="9" max="9" width="12.125" style="1" customWidth="1"/>
    <col min="10" max="10" width="13.25" style="1" customWidth="1"/>
    <col min="11" max="11" width="14.625" style="1" customWidth="1"/>
    <col min="12" max="12" width="7.875" style="1" customWidth="1"/>
    <col min="13" max="13" width="10.25" style="1" bestFit="1" customWidth="1"/>
    <col min="14" max="14" width="13.5" style="1" customWidth="1"/>
    <col min="15" max="15" width="5.75" style="1" customWidth="1"/>
  </cols>
  <sheetData>
    <row r="1" spans="1:15" ht="15.75">
      <c r="A1" s="58" t="s">
        <v>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236" t="s">
        <v>484</v>
      </c>
    </row>
    <row r="2" spans="1:15">
      <c r="O2" s="4"/>
    </row>
    <row r="3" spans="1:15" ht="15.75">
      <c r="A3" s="583" t="s">
        <v>2</v>
      </c>
      <c r="B3" s="583"/>
      <c r="C3" s="583"/>
      <c r="D3" s="583"/>
      <c r="E3" s="583"/>
      <c r="F3" s="583"/>
      <c r="G3" s="583"/>
      <c r="H3" s="583"/>
      <c r="I3" s="583"/>
      <c r="J3" s="583"/>
      <c r="K3" s="583"/>
      <c r="L3" s="583"/>
      <c r="M3" s="583"/>
      <c r="N3" s="583"/>
      <c r="O3" s="583"/>
    </row>
    <row r="4" spans="1:15" ht="15.75">
      <c r="A4" s="583" t="s">
        <v>14</v>
      </c>
      <c r="B4" s="583"/>
      <c r="C4" s="583"/>
      <c r="D4" s="583"/>
      <c r="E4" s="583"/>
      <c r="F4" s="583"/>
      <c r="G4" s="583"/>
      <c r="H4" s="583"/>
      <c r="I4" s="583"/>
      <c r="J4" s="583"/>
      <c r="K4" s="583"/>
      <c r="L4" s="583"/>
      <c r="M4" s="583"/>
      <c r="N4" s="583"/>
      <c r="O4" s="583"/>
    </row>
    <row r="5" spans="1:15" ht="15.75">
      <c r="A5" s="583" t="s">
        <v>826</v>
      </c>
      <c r="B5" s="583"/>
      <c r="C5" s="583"/>
      <c r="D5" s="583"/>
      <c r="E5" s="583"/>
      <c r="F5" s="583"/>
      <c r="G5" s="583"/>
      <c r="H5" s="583"/>
      <c r="I5" s="583"/>
      <c r="J5" s="583"/>
      <c r="K5" s="583"/>
      <c r="L5" s="583"/>
      <c r="M5" s="583"/>
      <c r="N5" s="583"/>
      <c r="O5" s="583"/>
    </row>
    <row r="6" spans="1:15" ht="15.75">
      <c r="A6" s="6"/>
      <c r="B6" s="397"/>
      <c r="C6" s="6"/>
      <c r="D6" s="397"/>
      <c r="E6" s="397"/>
      <c r="F6" s="397"/>
      <c r="G6" s="397"/>
      <c r="H6" s="397"/>
      <c r="I6" s="397"/>
      <c r="J6" s="397"/>
      <c r="K6" s="397"/>
      <c r="L6" s="397"/>
      <c r="M6" s="397"/>
      <c r="N6" s="6"/>
      <c r="O6" s="6"/>
    </row>
    <row r="7" spans="1:15">
      <c r="A7" s="2" t="s">
        <v>499</v>
      </c>
      <c r="B7" s="2"/>
    </row>
    <row r="8" spans="1:15" s="3" customFormat="1">
      <c r="A8" s="582" t="s">
        <v>8</v>
      </c>
      <c r="B8" s="579" t="s">
        <v>707</v>
      </c>
      <c r="C8" s="579" t="s">
        <v>708</v>
      </c>
      <c r="D8" s="579" t="s">
        <v>15</v>
      </c>
      <c r="E8" s="579" t="s">
        <v>709</v>
      </c>
      <c r="F8" s="579" t="s">
        <v>710</v>
      </c>
      <c r="G8" s="579" t="s">
        <v>711</v>
      </c>
      <c r="H8" s="579" t="s">
        <v>712</v>
      </c>
      <c r="I8" s="579" t="s">
        <v>713</v>
      </c>
      <c r="J8" s="579" t="s">
        <v>714</v>
      </c>
      <c r="K8" s="579" t="s">
        <v>715</v>
      </c>
      <c r="L8" s="579" t="s">
        <v>716</v>
      </c>
      <c r="M8" s="579" t="s">
        <v>717</v>
      </c>
      <c r="N8" s="579" t="s">
        <v>718</v>
      </c>
      <c r="O8" s="579" t="s">
        <v>259</v>
      </c>
    </row>
    <row r="9" spans="1:15" s="3" customFormat="1">
      <c r="A9" s="580"/>
      <c r="B9" s="580"/>
      <c r="C9" s="580"/>
      <c r="D9" s="580"/>
      <c r="E9" s="580"/>
      <c r="F9" s="580"/>
      <c r="G9" s="580"/>
      <c r="H9" s="580"/>
      <c r="I9" s="580"/>
      <c r="J9" s="580"/>
      <c r="K9" s="580"/>
      <c r="L9" s="580"/>
      <c r="M9" s="580"/>
      <c r="N9" s="580"/>
      <c r="O9" s="580"/>
    </row>
    <row r="10" spans="1:15" s="3" customFormat="1">
      <c r="A10" s="580"/>
      <c r="B10" s="580"/>
      <c r="C10" s="580"/>
      <c r="D10" s="580"/>
      <c r="E10" s="580"/>
      <c r="F10" s="580"/>
      <c r="G10" s="580"/>
      <c r="H10" s="580"/>
      <c r="I10" s="580"/>
      <c r="J10" s="580"/>
      <c r="K10" s="580"/>
      <c r="L10" s="580"/>
      <c r="M10" s="580"/>
      <c r="N10" s="580"/>
      <c r="O10" s="580"/>
    </row>
    <row r="11" spans="1:15" s="3" customFormat="1" ht="13.5" customHeight="1">
      <c r="A11" s="8" t="s">
        <v>5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407">
        <v>10</v>
      </c>
      <c r="K11" s="407" t="s">
        <v>721</v>
      </c>
      <c r="L11" s="407" t="s">
        <v>722</v>
      </c>
      <c r="M11" s="407" t="s">
        <v>723</v>
      </c>
      <c r="N11" s="8">
        <v>14</v>
      </c>
      <c r="O11" s="8">
        <v>15</v>
      </c>
    </row>
    <row r="12" spans="1:15" ht="7.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s="436" customFormat="1" ht="19.5" customHeight="1">
      <c r="A13" s="418">
        <v>1</v>
      </c>
      <c r="B13" s="432" t="s">
        <v>868</v>
      </c>
      <c r="C13" s="434" t="s">
        <v>855</v>
      </c>
      <c r="D13" s="447" t="s">
        <v>869</v>
      </c>
      <c r="E13" s="433"/>
      <c r="F13" s="433"/>
      <c r="G13" s="433"/>
      <c r="H13" s="433"/>
      <c r="I13" s="418">
        <v>10</v>
      </c>
      <c r="J13" s="449">
        <v>3000</v>
      </c>
      <c r="K13" s="449">
        <f>I13*J13</f>
        <v>30000</v>
      </c>
      <c r="L13" s="433"/>
      <c r="M13" s="433"/>
      <c r="N13" s="443" t="s">
        <v>860</v>
      </c>
      <c r="O13" s="435"/>
    </row>
    <row r="14" spans="1:15" s="436" customFormat="1" ht="19.5" customHeight="1">
      <c r="A14" s="418">
        <v>2</v>
      </c>
      <c r="B14" s="432" t="s">
        <v>871</v>
      </c>
      <c r="C14" s="437" t="s">
        <v>856</v>
      </c>
      <c r="D14" s="447" t="s">
        <v>864</v>
      </c>
      <c r="E14" s="433"/>
      <c r="F14" s="433"/>
      <c r="G14" s="433"/>
      <c r="H14" s="433"/>
      <c r="I14" s="418">
        <v>20</v>
      </c>
      <c r="J14" s="449">
        <v>8000</v>
      </c>
      <c r="K14" s="449">
        <f t="shared" ref="K14:K18" si="0">I14*J14</f>
        <v>160000</v>
      </c>
      <c r="L14" s="433"/>
      <c r="M14" s="433"/>
      <c r="N14" s="443" t="s">
        <v>860</v>
      </c>
      <c r="O14" s="435"/>
    </row>
    <row r="15" spans="1:15" s="436" customFormat="1" ht="19.5" customHeight="1">
      <c r="A15" s="418">
        <v>3</v>
      </c>
      <c r="B15" s="432" t="s">
        <v>870</v>
      </c>
      <c r="C15" s="438" t="s">
        <v>857</v>
      </c>
      <c r="D15" s="431" t="s">
        <v>867</v>
      </c>
      <c r="E15" s="439"/>
      <c r="F15" s="439"/>
      <c r="G15" s="439"/>
      <c r="H15" s="439"/>
      <c r="I15" s="448">
        <v>25</v>
      </c>
      <c r="J15" s="445">
        <v>1200</v>
      </c>
      <c r="K15" s="449">
        <f t="shared" si="0"/>
        <v>30000</v>
      </c>
      <c r="L15" s="439"/>
      <c r="M15" s="439"/>
      <c r="N15" s="443" t="s">
        <v>860</v>
      </c>
      <c r="O15" s="440"/>
    </row>
    <row r="16" spans="1:15" s="436" customFormat="1" ht="19.5" customHeight="1">
      <c r="A16" s="418">
        <v>4</v>
      </c>
      <c r="B16" s="441" t="s">
        <v>858</v>
      </c>
      <c r="C16" s="438" t="s">
        <v>859</v>
      </c>
      <c r="D16" s="431" t="s">
        <v>861</v>
      </c>
      <c r="E16" s="439"/>
      <c r="F16" s="439"/>
      <c r="G16" s="439"/>
      <c r="H16" s="439"/>
      <c r="I16" s="448">
        <v>10</v>
      </c>
      <c r="J16" s="442">
        <v>60000</v>
      </c>
      <c r="K16" s="449">
        <f t="shared" si="0"/>
        <v>600000</v>
      </c>
      <c r="L16" s="439"/>
      <c r="M16" s="439"/>
      <c r="N16" s="443" t="s">
        <v>860</v>
      </c>
      <c r="O16" s="440"/>
    </row>
    <row r="17" spans="1:16" s="436" customFormat="1" ht="30.75" customHeight="1">
      <c r="A17" s="418">
        <v>5</v>
      </c>
      <c r="B17" s="432" t="s">
        <v>862</v>
      </c>
      <c r="C17" s="444" t="s">
        <v>863</v>
      </c>
      <c r="D17" s="431" t="s">
        <v>864</v>
      </c>
      <c r="E17" s="439"/>
      <c r="F17" s="439"/>
      <c r="G17" s="439"/>
      <c r="H17" s="439"/>
      <c r="I17" s="448">
        <v>10</v>
      </c>
      <c r="J17" s="445">
        <v>3750</v>
      </c>
      <c r="K17" s="449">
        <f t="shared" si="0"/>
        <v>37500</v>
      </c>
      <c r="L17" s="439"/>
      <c r="M17" s="439"/>
      <c r="N17" s="443" t="s">
        <v>860</v>
      </c>
      <c r="O17" s="440"/>
    </row>
    <row r="18" spans="1:16" s="436" customFormat="1" ht="19.5" customHeight="1">
      <c r="A18" s="418">
        <v>6</v>
      </c>
      <c r="B18" s="432" t="s">
        <v>866</v>
      </c>
      <c r="C18" s="446" t="s">
        <v>865</v>
      </c>
      <c r="D18" s="446" t="s">
        <v>867</v>
      </c>
      <c r="E18" s="439"/>
      <c r="F18" s="439"/>
      <c r="G18" s="439"/>
      <c r="H18" s="439"/>
      <c r="I18" s="448">
        <v>20</v>
      </c>
      <c r="J18" s="445">
        <v>900</v>
      </c>
      <c r="K18" s="449">
        <f t="shared" si="0"/>
        <v>18000</v>
      </c>
      <c r="L18" s="439"/>
      <c r="M18" s="439"/>
      <c r="N18" s="443" t="s">
        <v>860</v>
      </c>
      <c r="O18" s="440"/>
    </row>
    <row r="19" spans="1:16" s="436" customFormat="1" ht="19.5" customHeight="1">
      <c r="A19" s="433"/>
      <c r="B19" s="433"/>
      <c r="C19" s="439"/>
      <c r="D19" s="439"/>
      <c r="E19" s="439"/>
      <c r="F19" s="439"/>
      <c r="G19" s="439"/>
      <c r="H19" s="439"/>
      <c r="I19" s="439"/>
      <c r="J19" s="439"/>
      <c r="K19" s="439"/>
      <c r="L19" s="439"/>
      <c r="M19" s="439"/>
      <c r="N19" s="440"/>
      <c r="O19" s="440"/>
    </row>
    <row r="20" spans="1:16" s="436" customFormat="1" ht="19.5" customHeight="1">
      <c r="A20" s="433"/>
      <c r="B20" s="433"/>
      <c r="C20" s="439"/>
      <c r="D20" s="439"/>
      <c r="E20" s="439"/>
      <c r="F20" s="439"/>
      <c r="G20" s="439"/>
      <c r="H20" s="439"/>
      <c r="I20" s="439"/>
      <c r="J20" s="439"/>
      <c r="K20" s="450">
        <f>SUM(K13:K19)</f>
        <v>875500</v>
      </c>
      <c r="L20" s="439"/>
      <c r="M20" s="439"/>
      <c r="N20" s="440"/>
      <c r="O20" s="440"/>
    </row>
    <row r="23" spans="1:16">
      <c r="K23" s="578" t="s">
        <v>886</v>
      </c>
      <c r="L23" s="578"/>
      <c r="M23" s="578"/>
      <c r="N23" s="578"/>
      <c r="O23" s="578"/>
    </row>
    <row r="24" spans="1:16">
      <c r="K24" s="578" t="s">
        <v>498</v>
      </c>
      <c r="L24" s="578"/>
      <c r="M24" s="578"/>
      <c r="N24" s="578"/>
      <c r="O24" s="578"/>
    </row>
    <row r="25" spans="1:16">
      <c r="N25" s="398"/>
      <c r="O25" s="398"/>
    </row>
    <row r="26" spans="1:16" ht="22.5" customHeight="1">
      <c r="N26" s="9"/>
      <c r="O26" s="93"/>
    </row>
    <row r="27" spans="1:16" ht="22.5">
      <c r="C27" s="5" t="s">
        <v>3</v>
      </c>
      <c r="D27" s="399"/>
      <c r="E27" s="399"/>
      <c r="F27" s="399"/>
      <c r="G27" s="399"/>
      <c r="H27" s="399"/>
      <c r="I27" s="399"/>
      <c r="J27" s="399"/>
      <c r="K27" s="581" t="s">
        <v>845</v>
      </c>
      <c r="L27" s="581"/>
      <c r="M27" s="581"/>
      <c r="N27" s="581"/>
      <c r="O27" s="581"/>
      <c r="P27" s="429"/>
    </row>
    <row r="28" spans="1:16" ht="15.75">
      <c r="K28" s="578" t="s">
        <v>846</v>
      </c>
      <c r="L28" s="578"/>
      <c r="M28" s="578"/>
      <c r="N28" s="578"/>
      <c r="O28" s="578"/>
      <c r="P28" s="12"/>
    </row>
    <row r="29" spans="1:16" ht="15.75">
      <c r="K29" s="578" t="s">
        <v>847</v>
      </c>
      <c r="L29" s="578"/>
      <c r="M29" s="578"/>
      <c r="N29" s="578"/>
      <c r="O29" s="578"/>
      <c r="P29" s="12"/>
    </row>
    <row r="31" spans="1:16">
      <c r="C31" s="5" t="s">
        <v>3</v>
      </c>
      <c r="D31" s="399"/>
      <c r="E31" s="399"/>
      <c r="F31" s="399"/>
      <c r="G31" s="399"/>
      <c r="H31" s="399"/>
      <c r="I31" s="399"/>
      <c r="J31" s="399"/>
      <c r="K31" s="399"/>
      <c r="L31" s="399"/>
      <c r="M31" s="399"/>
    </row>
  </sheetData>
  <mergeCells count="23">
    <mergeCell ref="A8:A10"/>
    <mergeCell ref="A3:O3"/>
    <mergeCell ref="A4:O4"/>
    <mergeCell ref="A5:O5"/>
    <mergeCell ref="B8:B10"/>
    <mergeCell ref="C8:C10"/>
    <mergeCell ref="D8:D10"/>
    <mergeCell ref="E8:E10"/>
    <mergeCell ref="F8:F10"/>
    <mergeCell ref="H8:H10"/>
    <mergeCell ref="G8:G10"/>
    <mergeCell ref="N8:N10"/>
    <mergeCell ref="O8:O10"/>
    <mergeCell ref="I8:I10"/>
    <mergeCell ref="K28:O28"/>
    <mergeCell ref="K29:O29"/>
    <mergeCell ref="J8:J10"/>
    <mergeCell ref="K8:K10"/>
    <mergeCell ref="K23:O23"/>
    <mergeCell ref="K24:O24"/>
    <mergeCell ref="K27:O27"/>
    <mergeCell ref="L8:L10"/>
    <mergeCell ref="M8:M10"/>
  </mergeCells>
  <phoneticPr fontId="0" type="noConversion"/>
  <pageMargins left="0.19685039370078741" right="0.2" top="0.15748031496062992" bottom="0.15748031496062992" header="0" footer="0"/>
  <pageSetup paperSize="256" scale="69" orientation="landscape" vertic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70C0"/>
  </sheetPr>
  <dimension ref="A1:AG312"/>
  <sheetViews>
    <sheetView topLeftCell="E1" zoomScale="80" zoomScaleNormal="80" workbookViewId="0">
      <selection activeCell="AE238" sqref="AE238"/>
    </sheetView>
  </sheetViews>
  <sheetFormatPr defaultRowHeight="15"/>
  <cols>
    <col min="1" max="1" width="3.125" style="237" hidden="1" customWidth="1"/>
    <col min="2" max="2" width="3.125" style="237" bestFit="1" customWidth="1"/>
    <col min="3" max="3" width="22.625" style="237" bestFit="1" customWidth="1"/>
    <col min="4" max="4" width="6.125" style="237" bestFit="1" customWidth="1"/>
    <col min="5" max="30" width="7.375" style="237" customWidth="1"/>
    <col min="31" max="31" width="11.75" style="237" customWidth="1"/>
    <col min="32" max="32" width="8.375" style="237" bestFit="1" customWidth="1"/>
    <col min="33" max="266" width="9" style="237"/>
    <col min="267" max="267" width="45.25" style="237" customWidth="1"/>
    <col min="268" max="268" width="7.75" style="237" customWidth="1"/>
    <col min="269" max="269" width="8.625" style="237" customWidth="1"/>
    <col min="270" max="270" width="10.5" style="237" customWidth="1"/>
    <col min="271" max="271" width="12.875" style="237" customWidth="1"/>
    <col min="272" max="272" width="9.25" style="237" customWidth="1"/>
    <col min="273" max="273" width="11.375" style="237" customWidth="1"/>
    <col min="274" max="274" width="13.75" style="237" customWidth="1"/>
    <col min="275" max="275" width="8.625" style="237" customWidth="1"/>
    <col min="276" max="276" width="9.625" style="237" customWidth="1"/>
    <col min="277" max="277" width="14" style="237" customWidth="1"/>
    <col min="278" max="278" width="10.875" style="237" customWidth="1"/>
    <col min="279" max="279" width="12.375" style="237" customWidth="1"/>
    <col min="280" max="280" width="14.875" style="237" customWidth="1"/>
    <col min="281" max="281" width="7.375" style="237" customWidth="1"/>
    <col min="282" max="282" width="10.125" style="237" customWidth="1"/>
    <col min="283" max="283" width="9.875" style="237" customWidth="1"/>
    <col min="284" max="284" width="8.125" style="237" customWidth="1"/>
    <col min="285" max="285" width="12.5" style="237" customWidth="1"/>
    <col min="286" max="286" width="12.75" style="237" customWidth="1"/>
    <col min="287" max="287" width="13.375" style="237" customWidth="1"/>
    <col min="288" max="522" width="9" style="237"/>
    <col min="523" max="523" width="45.25" style="237" customWidth="1"/>
    <col min="524" max="524" width="7.75" style="237" customWidth="1"/>
    <col min="525" max="525" width="8.625" style="237" customWidth="1"/>
    <col min="526" max="526" width="10.5" style="237" customWidth="1"/>
    <col min="527" max="527" width="12.875" style="237" customWidth="1"/>
    <col min="528" max="528" width="9.25" style="237" customWidth="1"/>
    <col min="529" max="529" width="11.375" style="237" customWidth="1"/>
    <col min="530" max="530" width="13.75" style="237" customWidth="1"/>
    <col min="531" max="531" width="8.625" style="237" customWidth="1"/>
    <col min="532" max="532" width="9.625" style="237" customWidth="1"/>
    <col min="533" max="533" width="14" style="237" customWidth="1"/>
    <col min="534" max="534" width="10.875" style="237" customWidth="1"/>
    <col min="535" max="535" width="12.375" style="237" customWidth="1"/>
    <col min="536" max="536" width="14.875" style="237" customWidth="1"/>
    <col min="537" max="537" width="7.375" style="237" customWidth="1"/>
    <col min="538" max="538" width="10.125" style="237" customWidth="1"/>
    <col min="539" max="539" width="9.875" style="237" customWidth="1"/>
    <col min="540" max="540" width="8.125" style="237" customWidth="1"/>
    <col min="541" max="541" width="12.5" style="237" customWidth="1"/>
    <col min="542" max="542" width="12.75" style="237" customWidth="1"/>
    <col min="543" max="543" width="13.375" style="237" customWidth="1"/>
    <col min="544" max="778" width="9" style="237"/>
    <col min="779" max="779" width="45.25" style="237" customWidth="1"/>
    <col min="780" max="780" width="7.75" style="237" customWidth="1"/>
    <col min="781" max="781" width="8.625" style="237" customWidth="1"/>
    <col min="782" max="782" width="10.5" style="237" customWidth="1"/>
    <col min="783" max="783" width="12.875" style="237" customWidth="1"/>
    <col min="784" max="784" width="9.25" style="237" customWidth="1"/>
    <col min="785" max="785" width="11.375" style="237" customWidth="1"/>
    <col min="786" max="786" width="13.75" style="237" customWidth="1"/>
    <col min="787" max="787" width="8.625" style="237" customWidth="1"/>
    <col min="788" max="788" width="9.625" style="237" customWidth="1"/>
    <col min="789" max="789" width="14" style="237" customWidth="1"/>
    <col min="790" max="790" width="10.875" style="237" customWidth="1"/>
    <col min="791" max="791" width="12.375" style="237" customWidth="1"/>
    <col min="792" max="792" width="14.875" style="237" customWidth="1"/>
    <col min="793" max="793" width="7.375" style="237" customWidth="1"/>
    <col min="794" max="794" width="10.125" style="237" customWidth="1"/>
    <col min="795" max="795" width="9.875" style="237" customWidth="1"/>
    <col min="796" max="796" width="8.125" style="237" customWidth="1"/>
    <col min="797" max="797" width="12.5" style="237" customWidth="1"/>
    <col min="798" max="798" width="12.75" style="237" customWidth="1"/>
    <col min="799" max="799" width="13.375" style="237" customWidth="1"/>
    <col min="800" max="1034" width="9" style="237"/>
    <col min="1035" max="1035" width="45.25" style="237" customWidth="1"/>
    <col min="1036" max="1036" width="7.75" style="237" customWidth="1"/>
    <col min="1037" max="1037" width="8.625" style="237" customWidth="1"/>
    <col min="1038" max="1038" width="10.5" style="237" customWidth="1"/>
    <col min="1039" max="1039" width="12.875" style="237" customWidth="1"/>
    <col min="1040" max="1040" width="9.25" style="237" customWidth="1"/>
    <col min="1041" max="1041" width="11.375" style="237" customWidth="1"/>
    <col min="1042" max="1042" width="13.75" style="237" customWidth="1"/>
    <col min="1043" max="1043" width="8.625" style="237" customWidth="1"/>
    <col min="1044" max="1044" width="9.625" style="237" customWidth="1"/>
    <col min="1045" max="1045" width="14" style="237" customWidth="1"/>
    <col min="1046" max="1046" width="10.875" style="237" customWidth="1"/>
    <col min="1047" max="1047" width="12.375" style="237" customWidth="1"/>
    <col min="1048" max="1048" width="14.875" style="237" customWidth="1"/>
    <col min="1049" max="1049" width="7.375" style="237" customWidth="1"/>
    <col min="1050" max="1050" width="10.125" style="237" customWidth="1"/>
    <col min="1051" max="1051" width="9.875" style="237" customWidth="1"/>
    <col min="1052" max="1052" width="8.125" style="237" customWidth="1"/>
    <col min="1053" max="1053" width="12.5" style="237" customWidth="1"/>
    <col min="1054" max="1054" width="12.75" style="237" customWidth="1"/>
    <col min="1055" max="1055" width="13.375" style="237" customWidth="1"/>
    <col min="1056" max="1290" width="9" style="237"/>
    <col min="1291" max="1291" width="45.25" style="237" customWidth="1"/>
    <col min="1292" max="1292" width="7.75" style="237" customWidth="1"/>
    <col min="1293" max="1293" width="8.625" style="237" customWidth="1"/>
    <col min="1294" max="1294" width="10.5" style="237" customWidth="1"/>
    <col min="1295" max="1295" width="12.875" style="237" customWidth="1"/>
    <col min="1296" max="1296" width="9.25" style="237" customWidth="1"/>
    <col min="1297" max="1297" width="11.375" style="237" customWidth="1"/>
    <col min="1298" max="1298" width="13.75" style="237" customWidth="1"/>
    <col min="1299" max="1299" width="8.625" style="237" customWidth="1"/>
    <col min="1300" max="1300" width="9.625" style="237" customWidth="1"/>
    <col min="1301" max="1301" width="14" style="237" customWidth="1"/>
    <col min="1302" max="1302" width="10.875" style="237" customWidth="1"/>
    <col min="1303" max="1303" width="12.375" style="237" customWidth="1"/>
    <col min="1304" max="1304" width="14.875" style="237" customWidth="1"/>
    <col min="1305" max="1305" width="7.375" style="237" customWidth="1"/>
    <col min="1306" max="1306" width="10.125" style="237" customWidth="1"/>
    <col min="1307" max="1307" width="9.875" style="237" customWidth="1"/>
    <col min="1308" max="1308" width="8.125" style="237" customWidth="1"/>
    <col min="1309" max="1309" width="12.5" style="237" customWidth="1"/>
    <col min="1310" max="1310" width="12.75" style="237" customWidth="1"/>
    <col min="1311" max="1311" width="13.375" style="237" customWidth="1"/>
    <col min="1312" max="1546" width="9" style="237"/>
    <col min="1547" max="1547" width="45.25" style="237" customWidth="1"/>
    <col min="1548" max="1548" width="7.75" style="237" customWidth="1"/>
    <col min="1549" max="1549" width="8.625" style="237" customWidth="1"/>
    <col min="1550" max="1550" width="10.5" style="237" customWidth="1"/>
    <col min="1551" max="1551" width="12.875" style="237" customWidth="1"/>
    <col min="1552" max="1552" width="9.25" style="237" customWidth="1"/>
    <col min="1553" max="1553" width="11.375" style="237" customWidth="1"/>
    <col min="1554" max="1554" width="13.75" style="237" customWidth="1"/>
    <col min="1555" max="1555" width="8.625" style="237" customWidth="1"/>
    <col min="1556" max="1556" width="9.625" style="237" customWidth="1"/>
    <col min="1557" max="1557" width="14" style="237" customWidth="1"/>
    <col min="1558" max="1558" width="10.875" style="237" customWidth="1"/>
    <col min="1559" max="1559" width="12.375" style="237" customWidth="1"/>
    <col min="1560" max="1560" width="14.875" style="237" customWidth="1"/>
    <col min="1561" max="1561" width="7.375" style="237" customWidth="1"/>
    <col min="1562" max="1562" width="10.125" style="237" customWidth="1"/>
    <col min="1563" max="1563" width="9.875" style="237" customWidth="1"/>
    <col min="1564" max="1564" width="8.125" style="237" customWidth="1"/>
    <col min="1565" max="1565" width="12.5" style="237" customWidth="1"/>
    <col min="1566" max="1566" width="12.75" style="237" customWidth="1"/>
    <col min="1567" max="1567" width="13.375" style="237" customWidth="1"/>
    <col min="1568" max="1802" width="9" style="237"/>
    <col min="1803" max="1803" width="45.25" style="237" customWidth="1"/>
    <col min="1804" max="1804" width="7.75" style="237" customWidth="1"/>
    <col min="1805" max="1805" width="8.625" style="237" customWidth="1"/>
    <col min="1806" max="1806" width="10.5" style="237" customWidth="1"/>
    <col min="1807" max="1807" width="12.875" style="237" customWidth="1"/>
    <col min="1808" max="1808" width="9.25" style="237" customWidth="1"/>
    <col min="1809" max="1809" width="11.375" style="237" customWidth="1"/>
    <col min="1810" max="1810" width="13.75" style="237" customWidth="1"/>
    <col min="1811" max="1811" width="8.625" style="237" customWidth="1"/>
    <col min="1812" max="1812" width="9.625" style="237" customWidth="1"/>
    <col min="1813" max="1813" width="14" style="237" customWidth="1"/>
    <col min="1814" max="1814" width="10.875" style="237" customWidth="1"/>
    <col min="1815" max="1815" width="12.375" style="237" customWidth="1"/>
    <col min="1816" max="1816" width="14.875" style="237" customWidth="1"/>
    <col min="1817" max="1817" width="7.375" style="237" customWidth="1"/>
    <col min="1818" max="1818" width="10.125" style="237" customWidth="1"/>
    <col min="1819" max="1819" width="9.875" style="237" customWidth="1"/>
    <col min="1820" max="1820" width="8.125" style="237" customWidth="1"/>
    <col min="1821" max="1821" width="12.5" style="237" customWidth="1"/>
    <col min="1822" max="1822" width="12.75" style="237" customWidth="1"/>
    <col min="1823" max="1823" width="13.375" style="237" customWidth="1"/>
    <col min="1824" max="2058" width="9" style="237"/>
    <col min="2059" max="2059" width="45.25" style="237" customWidth="1"/>
    <col min="2060" max="2060" width="7.75" style="237" customWidth="1"/>
    <col min="2061" max="2061" width="8.625" style="237" customWidth="1"/>
    <col min="2062" max="2062" width="10.5" style="237" customWidth="1"/>
    <col min="2063" max="2063" width="12.875" style="237" customWidth="1"/>
    <col min="2064" max="2064" width="9.25" style="237" customWidth="1"/>
    <col min="2065" max="2065" width="11.375" style="237" customWidth="1"/>
    <col min="2066" max="2066" width="13.75" style="237" customWidth="1"/>
    <col min="2067" max="2067" width="8.625" style="237" customWidth="1"/>
    <col min="2068" max="2068" width="9.625" style="237" customWidth="1"/>
    <col min="2069" max="2069" width="14" style="237" customWidth="1"/>
    <col min="2070" max="2070" width="10.875" style="237" customWidth="1"/>
    <col min="2071" max="2071" width="12.375" style="237" customWidth="1"/>
    <col min="2072" max="2072" width="14.875" style="237" customWidth="1"/>
    <col min="2073" max="2073" width="7.375" style="237" customWidth="1"/>
    <col min="2074" max="2074" width="10.125" style="237" customWidth="1"/>
    <col min="2075" max="2075" width="9.875" style="237" customWidth="1"/>
    <col min="2076" max="2076" width="8.125" style="237" customWidth="1"/>
    <col min="2077" max="2077" width="12.5" style="237" customWidth="1"/>
    <col min="2078" max="2078" width="12.75" style="237" customWidth="1"/>
    <col min="2079" max="2079" width="13.375" style="237" customWidth="1"/>
    <col min="2080" max="2314" width="9" style="237"/>
    <col min="2315" max="2315" width="45.25" style="237" customWidth="1"/>
    <col min="2316" max="2316" width="7.75" style="237" customWidth="1"/>
    <col min="2317" max="2317" width="8.625" style="237" customWidth="1"/>
    <col min="2318" max="2318" width="10.5" style="237" customWidth="1"/>
    <col min="2319" max="2319" width="12.875" style="237" customWidth="1"/>
    <col min="2320" max="2320" width="9.25" style="237" customWidth="1"/>
    <col min="2321" max="2321" width="11.375" style="237" customWidth="1"/>
    <col min="2322" max="2322" width="13.75" style="237" customWidth="1"/>
    <col min="2323" max="2323" width="8.625" style="237" customWidth="1"/>
    <col min="2324" max="2324" width="9.625" style="237" customWidth="1"/>
    <col min="2325" max="2325" width="14" style="237" customWidth="1"/>
    <col min="2326" max="2326" width="10.875" style="237" customWidth="1"/>
    <col min="2327" max="2327" width="12.375" style="237" customWidth="1"/>
    <col min="2328" max="2328" width="14.875" style="237" customWidth="1"/>
    <col min="2329" max="2329" width="7.375" style="237" customWidth="1"/>
    <col min="2330" max="2330" width="10.125" style="237" customWidth="1"/>
    <col min="2331" max="2331" width="9.875" style="237" customWidth="1"/>
    <col min="2332" max="2332" width="8.125" style="237" customWidth="1"/>
    <col min="2333" max="2333" width="12.5" style="237" customWidth="1"/>
    <col min="2334" max="2334" width="12.75" style="237" customWidth="1"/>
    <col min="2335" max="2335" width="13.375" style="237" customWidth="1"/>
    <col min="2336" max="2570" width="9" style="237"/>
    <col min="2571" max="2571" width="45.25" style="237" customWidth="1"/>
    <col min="2572" max="2572" width="7.75" style="237" customWidth="1"/>
    <col min="2573" max="2573" width="8.625" style="237" customWidth="1"/>
    <col min="2574" max="2574" width="10.5" style="237" customWidth="1"/>
    <col min="2575" max="2575" width="12.875" style="237" customWidth="1"/>
    <col min="2576" max="2576" width="9.25" style="237" customWidth="1"/>
    <col min="2577" max="2577" width="11.375" style="237" customWidth="1"/>
    <col min="2578" max="2578" width="13.75" style="237" customWidth="1"/>
    <col min="2579" max="2579" width="8.625" style="237" customWidth="1"/>
    <col min="2580" max="2580" width="9.625" style="237" customWidth="1"/>
    <col min="2581" max="2581" width="14" style="237" customWidth="1"/>
    <col min="2582" max="2582" width="10.875" style="237" customWidth="1"/>
    <col min="2583" max="2583" width="12.375" style="237" customWidth="1"/>
    <col min="2584" max="2584" width="14.875" style="237" customWidth="1"/>
    <col min="2585" max="2585" width="7.375" style="237" customWidth="1"/>
    <col min="2586" max="2586" width="10.125" style="237" customWidth="1"/>
    <col min="2587" max="2587" width="9.875" style="237" customWidth="1"/>
    <col min="2588" max="2588" width="8.125" style="237" customWidth="1"/>
    <col min="2589" max="2589" width="12.5" style="237" customWidth="1"/>
    <col min="2590" max="2590" width="12.75" style="237" customWidth="1"/>
    <col min="2591" max="2591" width="13.375" style="237" customWidth="1"/>
    <col min="2592" max="2826" width="9" style="237"/>
    <col min="2827" max="2827" width="45.25" style="237" customWidth="1"/>
    <col min="2828" max="2828" width="7.75" style="237" customWidth="1"/>
    <col min="2829" max="2829" width="8.625" style="237" customWidth="1"/>
    <col min="2830" max="2830" width="10.5" style="237" customWidth="1"/>
    <col min="2831" max="2831" width="12.875" style="237" customWidth="1"/>
    <col min="2832" max="2832" width="9.25" style="237" customWidth="1"/>
    <col min="2833" max="2833" width="11.375" style="237" customWidth="1"/>
    <col min="2834" max="2834" width="13.75" style="237" customWidth="1"/>
    <col min="2835" max="2835" width="8.625" style="237" customWidth="1"/>
    <col min="2836" max="2836" width="9.625" style="237" customWidth="1"/>
    <col min="2837" max="2837" width="14" style="237" customWidth="1"/>
    <col min="2838" max="2838" width="10.875" style="237" customWidth="1"/>
    <col min="2839" max="2839" width="12.375" style="237" customWidth="1"/>
    <col min="2840" max="2840" width="14.875" style="237" customWidth="1"/>
    <col min="2841" max="2841" width="7.375" style="237" customWidth="1"/>
    <col min="2842" max="2842" width="10.125" style="237" customWidth="1"/>
    <col min="2843" max="2843" width="9.875" style="237" customWidth="1"/>
    <col min="2844" max="2844" width="8.125" style="237" customWidth="1"/>
    <col min="2845" max="2845" width="12.5" style="237" customWidth="1"/>
    <col min="2846" max="2846" width="12.75" style="237" customWidth="1"/>
    <col min="2847" max="2847" width="13.375" style="237" customWidth="1"/>
    <col min="2848" max="3082" width="9" style="237"/>
    <col min="3083" max="3083" width="45.25" style="237" customWidth="1"/>
    <col min="3084" max="3084" width="7.75" style="237" customWidth="1"/>
    <col min="3085" max="3085" width="8.625" style="237" customWidth="1"/>
    <col min="3086" max="3086" width="10.5" style="237" customWidth="1"/>
    <col min="3087" max="3087" width="12.875" style="237" customWidth="1"/>
    <col min="3088" max="3088" width="9.25" style="237" customWidth="1"/>
    <col min="3089" max="3089" width="11.375" style="237" customWidth="1"/>
    <col min="3090" max="3090" width="13.75" style="237" customWidth="1"/>
    <col min="3091" max="3091" width="8.625" style="237" customWidth="1"/>
    <col min="3092" max="3092" width="9.625" style="237" customWidth="1"/>
    <col min="3093" max="3093" width="14" style="237" customWidth="1"/>
    <col min="3094" max="3094" width="10.875" style="237" customWidth="1"/>
    <col min="3095" max="3095" width="12.375" style="237" customWidth="1"/>
    <col min="3096" max="3096" width="14.875" style="237" customWidth="1"/>
    <col min="3097" max="3097" width="7.375" style="237" customWidth="1"/>
    <col min="3098" max="3098" width="10.125" style="237" customWidth="1"/>
    <col min="3099" max="3099" width="9.875" style="237" customWidth="1"/>
    <col min="3100" max="3100" width="8.125" style="237" customWidth="1"/>
    <col min="3101" max="3101" width="12.5" style="237" customWidth="1"/>
    <col min="3102" max="3102" width="12.75" style="237" customWidth="1"/>
    <col min="3103" max="3103" width="13.375" style="237" customWidth="1"/>
    <col min="3104" max="3338" width="9" style="237"/>
    <col min="3339" max="3339" width="45.25" style="237" customWidth="1"/>
    <col min="3340" max="3340" width="7.75" style="237" customWidth="1"/>
    <col min="3341" max="3341" width="8.625" style="237" customWidth="1"/>
    <col min="3342" max="3342" width="10.5" style="237" customWidth="1"/>
    <col min="3343" max="3343" width="12.875" style="237" customWidth="1"/>
    <col min="3344" max="3344" width="9.25" style="237" customWidth="1"/>
    <col min="3345" max="3345" width="11.375" style="237" customWidth="1"/>
    <col min="3346" max="3346" width="13.75" style="237" customWidth="1"/>
    <col min="3347" max="3347" width="8.625" style="237" customWidth="1"/>
    <col min="3348" max="3348" width="9.625" style="237" customWidth="1"/>
    <col min="3349" max="3349" width="14" style="237" customWidth="1"/>
    <col min="3350" max="3350" width="10.875" style="237" customWidth="1"/>
    <col min="3351" max="3351" width="12.375" style="237" customWidth="1"/>
    <col min="3352" max="3352" width="14.875" style="237" customWidth="1"/>
    <col min="3353" max="3353" width="7.375" style="237" customWidth="1"/>
    <col min="3354" max="3354" width="10.125" style="237" customWidth="1"/>
    <col min="3355" max="3355" width="9.875" style="237" customWidth="1"/>
    <col min="3356" max="3356" width="8.125" style="237" customWidth="1"/>
    <col min="3357" max="3357" width="12.5" style="237" customWidth="1"/>
    <col min="3358" max="3358" width="12.75" style="237" customWidth="1"/>
    <col min="3359" max="3359" width="13.375" style="237" customWidth="1"/>
    <col min="3360" max="3594" width="9" style="237"/>
    <col min="3595" max="3595" width="45.25" style="237" customWidth="1"/>
    <col min="3596" max="3596" width="7.75" style="237" customWidth="1"/>
    <col min="3597" max="3597" width="8.625" style="237" customWidth="1"/>
    <col min="3598" max="3598" width="10.5" style="237" customWidth="1"/>
    <col min="3599" max="3599" width="12.875" style="237" customWidth="1"/>
    <col min="3600" max="3600" width="9.25" style="237" customWidth="1"/>
    <col min="3601" max="3601" width="11.375" style="237" customWidth="1"/>
    <col min="3602" max="3602" width="13.75" style="237" customWidth="1"/>
    <col min="3603" max="3603" width="8.625" style="237" customWidth="1"/>
    <col min="3604" max="3604" width="9.625" style="237" customWidth="1"/>
    <col min="3605" max="3605" width="14" style="237" customWidth="1"/>
    <col min="3606" max="3606" width="10.875" style="237" customWidth="1"/>
    <col min="3607" max="3607" width="12.375" style="237" customWidth="1"/>
    <col min="3608" max="3608" width="14.875" style="237" customWidth="1"/>
    <col min="3609" max="3609" width="7.375" style="237" customWidth="1"/>
    <col min="3610" max="3610" width="10.125" style="237" customWidth="1"/>
    <col min="3611" max="3611" width="9.875" style="237" customWidth="1"/>
    <col min="3612" max="3612" width="8.125" style="237" customWidth="1"/>
    <col min="3613" max="3613" width="12.5" style="237" customWidth="1"/>
    <col min="3614" max="3614" width="12.75" style="237" customWidth="1"/>
    <col min="3615" max="3615" width="13.375" style="237" customWidth="1"/>
    <col min="3616" max="3850" width="9" style="237"/>
    <col min="3851" max="3851" width="45.25" style="237" customWidth="1"/>
    <col min="3852" max="3852" width="7.75" style="237" customWidth="1"/>
    <col min="3853" max="3853" width="8.625" style="237" customWidth="1"/>
    <col min="3854" max="3854" width="10.5" style="237" customWidth="1"/>
    <col min="3855" max="3855" width="12.875" style="237" customWidth="1"/>
    <col min="3856" max="3856" width="9.25" style="237" customWidth="1"/>
    <col min="3857" max="3857" width="11.375" style="237" customWidth="1"/>
    <col min="3858" max="3858" width="13.75" style="237" customWidth="1"/>
    <col min="3859" max="3859" width="8.625" style="237" customWidth="1"/>
    <col min="3860" max="3860" width="9.625" style="237" customWidth="1"/>
    <col min="3861" max="3861" width="14" style="237" customWidth="1"/>
    <col min="3862" max="3862" width="10.875" style="237" customWidth="1"/>
    <col min="3863" max="3863" width="12.375" style="237" customWidth="1"/>
    <col min="3864" max="3864" width="14.875" style="237" customWidth="1"/>
    <col min="3865" max="3865" width="7.375" style="237" customWidth="1"/>
    <col min="3866" max="3866" width="10.125" style="237" customWidth="1"/>
    <col min="3867" max="3867" width="9.875" style="237" customWidth="1"/>
    <col min="3868" max="3868" width="8.125" style="237" customWidth="1"/>
    <col min="3869" max="3869" width="12.5" style="237" customWidth="1"/>
    <col min="3870" max="3870" width="12.75" style="237" customWidth="1"/>
    <col min="3871" max="3871" width="13.375" style="237" customWidth="1"/>
    <col min="3872" max="4106" width="9" style="237"/>
    <col min="4107" max="4107" width="45.25" style="237" customWidth="1"/>
    <col min="4108" max="4108" width="7.75" style="237" customWidth="1"/>
    <col min="4109" max="4109" width="8.625" style="237" customWidth="1"/>
    <col min="4110" max="4110" width="10.5" style="237" customWidth="1"/>
    <col min="4111" max="4111" width="12.875" style="237" customWidth="1"/>
    <col min="4112" max="4112" width="9.25" style="237" customWidth="1"/>
    <col min="4113" max="4113" width="11.375" style="237" customWidth="1"/>
    <col min="4114" max="4114" width="13.75" style="237" customWidth="1"/>
    <col min="4115" max="4115" width="8.625" style="237" customWidth="1"/>
    <col min="4116" max="4116" width="9.625" style="237" customWidth="1"/>
    <col min="4117" max="4117" width="14" style="237" customWidth="1"/>
    <col min="4118" max="4118" width="10.875" style="237" customWidth="1"/>
    <col min="4119" max="4119" width="12.375" style="237" customWidth="1"/>
    <col min="4120" max="4120" width="14.875" style="237" customWidth="1"/>
    <col min="4121" max="4121" width="7.375" style="237" customWidth="1"/>
    <col min="4122" max="4122" width="10.125" style="237" customWidth="1"/>
    <col min="4123" max="4123" width="9.875" style="237" customWidth="1"/>
    <col min="4124" max="4124" width="8.125" style="237" customWidth="1"/>
    <col min="4125" max="4125" width="12.5" style="237" customWidth="1"/>
    <col min="4126" max="4126" width="12.75" style="237" customWidth="1"/>
    <col min="4127" max="4127" width="13.375" style="237" customWidth="1"/>
    <col min="4128" max="4362" width="9" style="237"/>
    <col min="4363" max="4363" width="45.25" style="237" customWidth="1"/>
    <col min="4364" max="4364" width="7.75" style="237" customWidth="1"/>
    <col min="4365" max="4365" width="8.625" style="237" customWidth="1"/>
    <col min="4366" max="4366" width="10.5" style="237" customWidth="1"/>
    <col min="4367" max="4367" width="12.875" style="237" customWidth="1"/>
    <col min="4368" max="4368" width="9.25" style="237" customWidth="1"/>
    <col min="4369" max="4369" width="11.375" style="237" customWidth="1"/>
    <col min="4370" max="4370" width="13.75" style="237" customWidth="1"/>
    <col min="4371" max="4371" width="8.625" style="237" customWidth="1"/>
    <col min="4372" max="4372" width="9.625" style="237" customWidth="1"/>
    <col min="4373" max="4373" width="14" style="237" customWidth="1"/>
    <col min="4374" max="4374" width="10.875" style="237" customWidth="1"/>
    <col min="4375" max="4375" width="12.375" style="237" customWidth="1"/>
    <col min="4376" max="4376" width="14.875" style="237" customWidth="1"/>
    <col min="4377" max="4377" width="7.375" style="237" customWidth="1"/>
    <col min="4378" max="4378" width="10.125" style="237" customWidth="1"/>
    <col min="4379" max="4379" width="9.875" style="237" customWidth="1"/>
    <col min="4380" max="4380" width="8.125" style="237" customWidth="1"/>
    <col min="4381" max="4381" width="12.5" style="237" customWidth="1"/>
    <col min="4382" max="4382" width="12.75" style="237" customWidth="1"/>
    <col min="4383" max="4383" width="13.375" style="237" customWidth="1"/>
    <col min="4384" max="4618" width="9" style="237"/>
    <col min="4619" max="4619" width="45.25" style="237" customWidth="1"/>
    <col min="4620" max="4620" width="7.75" style="237" customWidth="1"/>
    <col min="4621" max="4621" width="8.625" style="237" customWidth="1"/>
    <col min="4622" max="4622" width="10.5" style="237" customWidth="1"/>
    <col min="4623" max="4623" width="12.875" style="237" customWidth="1"/>
    <col min="4624" max="4624" width="9.25" style="237" customWidth="1"/>
    <col min="4625" max="4625" width="11.375" style="237" customWidth="1"/>
    <col min="4626" max="4626" width="13.75" style="237" customWidth="1"/>
    <col min="4627" max="4627" width="8.625" style="237" customWidth="1"/>
    <col min="4628" max="4628" width="9.625" style="237" customWidth="1"/>
    <col min="4629" max="4629" width="14" style="237" customWidth="1"/>
    <col min="4630" max="4630" width="10.875" style="237" customWidth="1"/>
    <col min="4631" max="4631" width="12.375" style="237" customWidth="1"/>
    <col min="4632" max="4632" width="14.875" style="237" customWidth="1"/>
    <col min="4633" max="4633" width="7.375" style="237" customWidth="1"/>
    <col min="4634" max="4634" width="10.125" style="237" customWidth="1"/>
    <col min="4635" max="4635" width="9.875" style="237" customWidth="1"/>
    <col min="4636" max="4636" width="8.125" style="237" customWidth="1"/>
    <col min="4637" max="4637" width="12.5" style="237" customWidth="1"/>
    <col min="4638" max="4638" width="12.75" style="237" customWidth="1"/>
    <col min="4639" max="4639" width="13.375" style="237" customWidth="1"/>
    <col min="4640" max="4874" width="9" style="237"/>
    <col min="4875" max="4875" width="45.25" style="237" customWidth="1"/>
    <col min="4876" max="4876" width="7.75" style="237" customWidth="1"/>
    <col min="4877" max="4877" width="8.625" style="237" customWidth="1"/>
    <col min="4878" max="4878" width="10.5" style="237" customWidth="1"/>
    <col min="4879" max="4879" width="12.875" style="237" customWidth="1"/>
    <col min="4880" max="4880" width="9.25" style="237" customWidth="1"/>
    <col min="4881" max="4881" width="11.375" style="237" customWidth="1"/>
    <col min="4882" max="4882" width="13.75" style="237" customWidth="1"/>
    <col min="4883" max="4883" width="8.625" style="237" customWidth="1"/>
    <col min="4884" max="4884" width="9.625" style="237" customWidth="1"/>
    <col min="4885" max="4885" width="14" style="237" customWidth="1"/>
    <col min="4886" max="4886" width="10.875" style="237" customWidth="1"/>
    <col min="4887" max="4887" width="12.375" style="237" customWidth="1"/>
    <col min="4888" max="4888" width="14.875" style="237" customWidth="1"/>
    <col min="4889" max="4889" width="7.375" style="237" customWidth="1"/>
    <col min="4890" max="4890" width="10.125" style="237" customWidth="1"/>
    <col min="4891" max="4891" width="9.875" style="237" customWidth="1"/>
    <col min="4892" max="4892" width="8.125" style="237" customWidth="1"/>
    <col min="4893" max="4893" width="12.5" style="237" customWidth="1"/>
    <col min="4894" max="4894" width="12.75" style="237" customWidth="1"/>
    <col min="4895" max="4895" width="13.375" style="237" customWidth="1"/>
    <col min="4896" max="5130" width="9" style="237"/>
    <col min="5131" max="5131" width="45.25" style="237" customWidth="1"/>
    <col min="5132" max="5132" width="7.75" style="237" customWidth="1"/>
    <col min="5133" max="5133" width="8.625" style="237" customWidth="1"/>
    <col min="5134" max="5134" width="10.5" style="237" customWidth="1"/>
    <col min="5135" max="5135" width="12.875" style="237" customWidth="1"/>
    <col min="5136" max="5136" width="9.25" style="237" customWidth="1"/>
    <col min="5137" max="5137" width="11.375" style="237" customWidth="1"/>
    <col min="5138" max="5138" width="13.75" style="237" customWidth="1"/>
    <col min="5139" max="5139" width="8.625" style="237" customWidth="1"/>
    <col min="5140" max="5140" width="9.625" style="237" customWidth="1"/>
    <col min="5141" max="5141" width="14" style="237" customWidth="1"/>
    <col min="5142" max="5142" width="10.875" style="237" customWidth="1"/>
    <col min="5143" max="5143" width="12.375" style="237" customWidth="1"/>
    <col min="5144" max="5144" width="14.875" style="237" customWidth="1"/>
    <col min="5145" max="5145" width="7.375" style="237" customWidth="1"/>
    <col min="5146" max="5146" width="10.125" style="237" customWidth="1"/>
    <col min="5147" max="5147" width="9.875" style="237" customWidth="1"/>
    <col min="5148" max="5148" width="8.125" style="237" customWidth="1"/>
    <col min="5149" max="5149" width="12.5" style="237" customWidth="1"/>
    <col min="5150" max="5150" width="12.75" style="237" customWidth="1"/>
    <col min="5151" max="5151" width="13.375" style="237" customWidth="1"/>
    <col min="5152" max="5386" width="9" style="237"/>
    <col min="5387" max="5387" width="45.25" style="237" customWidth="1"/>
    <col min="5388" max="5388" width="7.75" style="237" customWidth="1"/>
    <col min="5389" max="5389" width="8.625" style="237" customWidth="1"/>
    <col min="5390" max="5390" width="10.5" style="237" customWidth="1"/>
    <col min="5391" max="5391" width="12.875" style="237" customWidth="1"/>
    <col min="5392" max="5392" width="9.25" style="237" customWidth="1"/>
    <col min="5393" max="5393" width="11.375" style="237" customWidth="1"/>
    <col min="5394" max="5394" width="13.75" style="237" customWidth="1"/>
    <col min="5395" max="5395" width="8.625" style="237" customWidth="1"/>
    <col min="5396" max="5396" width="9.625" style="237" customWidth="1"/>
    <col min="5397" max="5397" width="14" style="237" customWidth="1"/>
    <col min="5398" max="5398" width="10.875" style="237" customWidth="1"/>
    <col min="5399" max="5399" width="12.375" style="237" customWidth="1"/>
    <col min="5400" max="5400" width="14.875" style="237" customWidth="1"/>
    <col min="5401" max="5401" width="7.375" style="237" customWidth="1"/>
    <col min="5402" max="5402" width="10.125" style="237" customWidth="1"/>
    <col min="5403" max="5403" width="9.875" style="237" customWidth="1"/>
    <col min="5404" max="5404" width="8.125" style="237" customWidth="1"/>
    <col min="5405" max="5405" width="12.5" style="237" customWidth="1"/>
    <col min="5406" max="5406" width="12.75" style="237" customWidth="1"/>
    <col min="5407" max="5407" width="13.375" style="237" customWidth="1"/>
    <col min="5408" max="5642" width="9" style="237"/>
    <col min="5643" max="5643" width="45.25" style="237" customWidth="1"/>
    <col min="5644" max="5644" width="7.75" style="237" customWidth="1"/>
    <col min="5645" max="5645" width="8.625" style="237" customWidth="1"/>
    <col min="5646" max="5646" width="10.5" style="237" customWidth="1"/>
    <col min="5647" max="5647" width="12.875" style="237" customWidth="1"/>
    <col min="5648" max="5648" width="9.25" style="237" customWidth="1"/>
    <col min="5649" max="5649" width="11.375" style="237" customWidth="1"/>
    <col min="5650" max="5650" width="13.75" style="237" customWidth="1"/>
    <col min="5651" max="5651" width="8.625" style="237" customWidth="1"/>
    <col min="5652" max="5652" width="9.625" style="237" customWidth="1"/>
    <col min="5653" max="5653" width="14" style="237" customWidth="1"/>
    <col min="5654" max="5654" width="10.875" style="237" customWidth="1"/>
    <col min="5655" max="5655" width="12.375" style="237" customWidth="1"/>
    <col min="5656" max="5656" width="14.875" style="237" customWidth="1"/>
    <col min="5657" max="5657" width="7.375" style="237" customWidth="1"/>
    <col min="5658" max="5658" width="10.125" style="237" customWidth="1"/>
    <col min="5659" max="5659" width="9.875" style="237" customWidth="1"/>
    <col min="5660" max="5660" width="8.125" style="237" customWidth="1"/>
    <col min="5661" max="5661" width="12.5" style="237" customWidth="1"/>
    <col min="5662" max="5662" width="12.75" style="237" customWidth="1"/>
    <col min="5663" max="5663" width="13.375" style="237" customWidth="1"/>
    <col min="5664" max="5898" width="9" style="237"/>
    <col min="5899" max="5899" width="45.25" style="237" customWidth="1"/>
    <col min="5900" max="5900" width="7.75" style="237" customWidth="1"/>
    <col min="5901" max="5901" width="8.625" style="237" customWidth="1"/>
    <col min="5902" max="5902" width="10.5" style="237" customWidth="1"/>
    <col min="5903" max="5903" width="12.875" style="237" customWidth="1"/>
    <col min="5904" max="5904" width="9.25" style="237" customWidth="1"/>
    <col min="5905" max="5905" width="11.375" style="237" customWidth="1"/>
    <col min="5906" max="5906" width="13.75" style="237" customWidth="1"/>
    <col min="5907" max="5907" width="8.625" style="237" customWidth="1"/>
    <col min="5908" max="5908" width="9.625" style="237" customWidth="1"/>
    <col min="5909" max="5909" width="14" style="237" customWidth="1"/>
    <col min="5910" max="5910" width="10.875" style="237" customWidth="1"/>
    <col min="5911" max="5911" width="12.375" style="237" customWidth="1"/>
    <col min="5912" max="5912" width="14.875" style="237" customWidth="1"/>
    <col min="5913" max="5913" width="7.375" style="237" customWidth="1"/>
    <col min="5914" max="5914" width="10.125" style="237" customWidth="1"/>
    <col min="5915" max="5915" width="9.875" style="237" customWidth="1"/>
    <col min="5916" max="5916" width="8.125" style="237" customWidth="1"/>
    <col min="5917" max="5917" width="12.5" style="237" customWidth="1"/>
    <col min="5918" max="5918" width="12.75" style="237" customWidth="1"/>
    <col min="5919" max="5919" width="13.375" style="237" customWidth="1"/>
    <col min="5920" max="6154" width="9" style="237"/>
    <col min="6155" max="6155" width="45.25" style="237" customWidth="1"/>
    <col min="6156" max="6156" width="7.75" style="237" customWidth="1"/>
    <col min="6157" max="6157" width="8.625" style="237" customWidth="1"/>
    <col min="6158" max="6158" width="10.5" style="237" customWidth="1"/>
    <col min="6159" max="6159" width="12.875" style="237" customWidth="1"/>
    <col min="6160" max="6160" width="9.25" style="237" customWidth="1"/>
    <col min="6161" max="6161" width="11.375" style="237" customWidth="1"/>
    <col min="6162" max="6162" width="13.75" style="237" customWidth="1"/>
    <col min="6163" max="6163" width="8.625" style="237" customWidth="1"/>
    <col min="6164" max="6164" width="9.625" style="237" customWidth="1"/>
    <col min="6165" max="6165" width="14" style="237" customWidth="1"/>
    <col min="6166" max="6166" width="10.875" style="237" customWidth="1"/>
    <col min="6167" max="6167" width="12.375" style="237" customWidth="1"/>
    <col min="6168" max="6168" width="14.875" style="237" customWidth="1"/>
    <col min="6169" max="6169" width="7.375" style="237" customWidth="1"/>
    <col min="6170" max="6170" width="10.125" style="237" customWidth="1"/>
    <col min="6171" max="6171" width="9.875" style="237" customWidth="1"/>
    <col min="6172" max="6172" width="8.125" style="237" customWidth="1"/>
    <col min="6173" max="6173" width="12.5" style="237" customWidth="1"/>
    <col min="6174" max="6174" width="12.75" style="237" customWidth="1"/>
    <col min="6175" max="6175" width="13.375" style="237" customWidth="1"/>
    <col min="6176" max="6410" width="9" style="237"/>
    <col min="6411" max="6411" width="45.25" style="237" customWidth="1"/>
    <col min="6412" max="6412" width="7.75" style="237" customWidth="1"/>
    <col min="6413" max="6413" width="8.625" style="237" customWidth="1"/>
    <col min="6414" max="6414" width="10.5" style="237" customWidth="1"/>
    <col min="6415" max="6415" width="12.875" style="237" customWidth="1"/>
    <col min="6416" max="6416" width="9.25" style="237" customWidth="1"/>
    <col min="6417" max="6417" width="11.375" style="237" customWidth="1"/>
    <col min="6418" max="6418" width="13.75" style="237" customWidth="1"/>
    <col min="6419" max="6419" width="8.625" style="237" customWidth="1"/>
    <col min="6420" max="6420" width="9.625" style="237" customWidth="1"/>
    <col min="6421" max="6421" width="14" style="237" customWidth="1"/>
    <col min="6422" max="6422" width="10.875" style="237" customWidth="1"/>
    <col min="6423" max="6423" width="12.375" style="237" customWidth="1"/>
    <col min="6424" max="6424" width="14.875" style="237" customWidth="1"/>
    <col min="6425" max="6425" width="7.375" style="237" customWidth="1"/>
    <col min="6426" max="6426" width="10.125" style="237" customWidth="1"/>
    <col min="6427" max="6427" width="9.875" style="237" customWidth="1"/>
    <col min="6428" max="6428" width="8.125" style="237" customWidth="1"/>
    <col min="6429" max="6429" width="12.5" style="237" customWidth="1"/>
    <col min="6430" max="6430" width="12.75" style="237" customWidth="1"/>
    <col min="6431" max="6431" width="13.375" style="237" customWidth="1"/>
    <col min="6432" max="6666" width="9" style="237"/>
    <col min="6667" max="6667" width="45.25" style="237" customWidth="1"/>
    <col min="6668" max="6668" width="7.75" style="237" customWidth="1"/>
    <col min="6669" max="6669" width="8.625" style="237" customWidth="1"/>
    <col min="6670" max="6670" width="10.5" style="237" customWidth="1"/>
    <col min="6671" max="6671" width="12.875" style="237" customWidth="1"/>
    <col min="6672" max="6672" width="9.25" style="237" customWidth="1"/>
    <col min="6673" max="6673" width="11.375" style="237" customWidth="1"/>
    <col min="6674" max="6674" width="13.75" style="237" customWidth="1"/>
    <col min="6675" max="6675" width="8.625" style="237" customWidth="1"/>
    <col min="6676" max="6676" width="9.625" style="237" customWidth="1"/>
    <col min="6677" max="6677" width="14" style="237" customWidth="1"/>
    <col min="6678" max="6678" width="10.875" style="237" customWidth="1"/>
    <col min="6679" max="6679" width="12.375" style="237" customWidth="1"/>
    <col min="6680" max="6680" width="14.875" style="237" customWidth="1"/>
    <col min="6681" max="6681" width="7.375" style="237" customWidth="1"/>
    <col min="6682" max="6682" width="10.125" style="237" customWidth="1"/>
    <col min="6683" max="6683" width="9.875" style="237" customWidth="1"/>
    <col min="6684" max="6684" width="8.125" style="237" customWidth="1"/>
    <col min="6685" max="6685" width="12.5" style="237" customWidth="1"/>
    <col min="6686" max="6686" width="12.75" style="237" customWidth="1"/>
    <col min="6687" max="6687" width="13.375" style="237" customWidth="1"/>
    <col min="6688" max="6922" width="9" style="237"/>
    <col min="6923" max="6923" width="45.25" style="237" customWidth="1"/>
    <col min="6924" max="6924" width="7.75" style="237" customWidth="1"/>
    <col min="6925" max="6925" width="8.625" style="237" customWidth="1"/>
    <col min="6926" max="6926" width="10.5" style="237" customWidth="1"/>
    <col min="6927" max="6927" width="12.875" style="237" customWidth="1"/>
    <col min="6928" max="6928" width="9.25" style="237" customWidth="1"/>
    <col min="6929" max="6929" width="11.375" style="237" customWidth="1"/>
    <col min="6930" max="6930" width="13.75" style="237" customWidth="1"/>
    <col min="6931" max="6931" width="8.625" style="237" customWidth="1"/>
    <col min="6932" max="6932" width="9.625" style="237" customWidth="1"/>
    <col min="6933" max="6933" width="14" style="237" customWidth="1"/>
    <col min="6934" max="6934" width="10.875" style="237" customWidth="1"/>
    <col min="6935" max="6935" width="12.375" style="237" customWidth="1"/>
    <col min="6936" max="6936" width="14.875" style="237" customWidth="1"/>
    <col min="6937" max="6937" width="7.375" style="237" customWidth="1"/>
    <col min="6938" max="6938" width="10.125" style="237" customWidth="1"/>
    <col min="6939" max="6939" width="9.875" style="237" customWidth="1"/>
    <col min="6940" max="6940" width="8.125" style="237" customWidth="1"/>
    <col min="6941" max="6941" width="12.5" style="237" customWidth="1"/>
    <col min="6942" max="6942" width="12.75" style="237" customWidth="1"/>
    <col min="6943" max="6943" width="13.375" style="237" customWidth="1"/>
    <col min="6944" max="7178" width="9" style="237"/>
    <col min="7179" max="7179" width="45.25" style="237" customWidth="1"/>
    <col min="7180" max="7180" width="7.75" style="237" customWidth="1"/>
    <col min="7181" max="7181" width="8.625" style="237" customWidth="1"/>
    <col min="7182" max="7182" width="10.5" style="237" customWidth="1"/>
    <col min="7183" max="7183" width="12.875" style="237" customWidth="1"/>
    <col min="7184" max="7184" width="9.25" style="237" customWidth="1"/>
    <col min="7185" max="7185" width="11.375" style="237" customWidth="1"/>
    <col min="7186" max="7186" width="13.75" style="237" customWidth="1"/>
    <col min="7187" max="7187" width="8.625" style="237" customWidth="1"/>
    <col min="7188" max="7188" width="9.625" style="237" customWidth="1"/>
    <col min="7189" max="7189" width="14" style="237" customWidth="1"/>
    <col min="7190" max="7190" width="10.875" style="237" customWidth="1"/>
    <col min="7191" max="7191" width="12.375" style="237" customWidth="1"/>
    <col min="7192" max="7192" width="14.875" style="237" customWidth="1"/>
    <col min="7193" max="7193" width="7.375" style="237" customWidth="1"/>
    <col min="7194" max="7194" width="10.125" style="237" customWidth="1"/>
    <col min="7195" max="7195" width="9.875" style="237" customWidth="1"/>
    <col min="7196" max="7196" width="8.125" style="237" customWidth="1"/>
    <col min="7197" max="7197" width="12.5" style="237" customWidth="1"/>
    <col min="7198" max="7198" width="12.75" style="237" customWidth="1"/>
    <col min="7199" max="7199" width="13.375" style="237" customWidth="1"/>
    <col min="7200" max="7434" width="9" style="237"/>
    <col min="7435" max="7435" width="45.25" style="237" customWidth="1"/>
    <col min="7436" max="7436" width="7.75" style="237" customWidth="1"/>
    <col min="7437" max="7437" width="8.625" style="237" customWidth="1"/>
    <col min="7438" max="7438" width="10.5" style="237" customWidth="1"/>
    <col min="7439" max="7439" width="12.875" style="237" customWidth="1"/>
    <col min="7440" max="7440" width="9.25" style="237" customWidth="1"/>
    <col min="7441" max="7441" width="11.375" style="237" customWidth="1"/>
    <col min="7442" max="7442" width="13.75" style="237" customWidth="1"/>
    <col min="7443" max="7443" width="8.625" style="237" customWidth="1"/>
    <col min="7444" max="7444" width="9.625" style="237" customWidth="1"/>
    <col min="7445" max="7445" width="14" style="237" customWidth="1"/>
    <col min="7446" max="7446" width="10.875" style="237" customWidth="1"/>
    <col min="7447" max="7447" width="12.375" style="237" customWidth="1"/>
    <col min="7448" max="7448" width="14.875" style="237" customWidth="1"/>
    <col min="7449" max="7449" width="7.375" style="237" customWidth="1"/>
    <col min="7450" max="7450" width="10.125" style="237" customWidth="1"/>
    <col min="7451" max="7451" width="9.875" style="237" customWidth="1"/>
    <col min="7452" max="7452" width="8.125" style="237" customWidth="1"/>
    <col min="7453" max="7453" width="12.5" style="237" customWidth="1"/>
    <col min="7454" max="7454" width="12.75" style="237" customWidth="1"/>
    <col min="7455" max="7455" width="13.375" style="237" customWidth="1"/>
    <col min="7456" max="7690" width="9" style="237"/>
    <col min="7691" max="7691" width="45.25" style="237" customWidth="1"/>
    <col min="7692" max="7692" width="7.75" style="237" customWidth="1"/>
    <col min="7693" max="7693" width="8.625" style="237" customWidth="1"/>
    <col min="7694" max="7694" width="10.5" style="237" customWidth="1"/>
    <col min="7695" max="7695" width="12.875" style="237" customWidth="1"/>
    <col min="7696" max="7696" width="9.25" style="237" customWidth="1"/>
    <col min="7697" max="7697" width="11.375" style="237" customWidth="1"/>
    <col min="7698" max="7698" width="13.75" style="237" customWidth="1"/>
    <col min="7699" max="7699" width="8.625" style="237" customWidth="1"/>
    <col min="7700" max="7700" width="9.625" style="237" customWidth="1"/>
    <col min="7701" max="7701" width="14" style="237" customWidth="1"/>
    <col min="7702" max="7702" width="10.875" style="237" customWidth="1"/>
    <col min="7703" max="7703" width="12.375" style="237" customWidth="1"/>
    <col min="7704" max="7704" width="14.875" style="237" customWidth="1"/>
    <col min="7705" max="7705" width="7.375" style="237" customWidth="1"/>
    <col min="7706" max="7706" width="10.125" style="237" customWidth="1"/>
    <col min="7707" max="7707" width="9.875" style="237" customWidth="1"/>
    <col min="7708" max="7708" width="8.125" style="237" customWidth="1"/>
    <col min="7709" max="7709" width="12.5" style="237" customWidth="1"/>
    <col min="7710" max="7710" width="12.75" style="237" customWidth="1"/>
    <col min="7711" max="7711" width="13.375" style="237" customWidth="1"/>
    <col min="7712" max="7946" width="9" style="237"/>
    <col min="7947" max="7947" width="45.25" style="237" customWidth="1"/>
    <col min="7948" max="7948" width="7.75" style="237" customWidth="1"/>
    <col min="7949" max="7949" width="8.625" style="237" customWidth="1"/>
    <col min="7950" max="7950" width="10.5" style="237" customWidth="1"/>
    <col min="7951" max="7951" width="12.875" style="237" customWidth="1"/>
    <col min="7952" max="7952" width="9.25" style="237" customWidth="1"/>
    <col min="7953" max="7953" width="11.375" style="237" customWidth="1"/>
    <col min="7954" max="7954" width="13.75" style="237" customWidth="1"/>
    <col min="7955" max="7955" width="8.625" style="237" customWidth="1"/>
    <col min="7956" max="7956" width="9.625" style="237" customWidth="1"/>
    <col min="7957" max="7957" width="14" style="237" customWidth="1"/>
    <col min="7958" max="7958" width="10.875" style="237" customWidth="1"/>
    <col min="7959" max="7959" width="12.375" style="237" customWidth="1"/>
    <col min="7960" max="7960" width="14.875" style="237" customWidth="1"/>
    <col min="7961" max="7961" width="7.375" style="237" customWidth="1"/>
    <col min="7962" max="7962" width="10.125" style="237" customWidth="1"/>
    <col min="7963" max="7963" width="9.875" style="237" customWidth="1"/>
    <col min="7964" max="7964" width="8.125" style="237" customWidth="1"/>
    <col min="7965" max="7965" width="12.5" style="237" customWidth="1"/>
    <col min="7966" max="7966" width="12.75" style="237" customWidth="1"/>
    <col min="7967" max="7967" width="13.375" style="237" customWidth="1"/>
    <col min="7968" max="8202" width="9" style="237"/>
    <col min="8203" max="8203" width="45.25" style="237" customWidth="1"/>
    <col min="8204" max="8204" width="7.75" style="237" customWidth="1"/>
    <col min="8205" max="8205" width="8.625" style="237" customWidth="1"/>
    <col min="8206" max="8206" width="10.5" style="237" customWidth="1"/>
    <col min="8207" max="8207" width="12.875" style="237" customWidth="1"/>
    <col min="8208" max="8208" width="9.25" style="237" customWidth="1"/>
    <col min="8209" max="8209" width="11.375" style="237" customWidth="1"/>
    <col min="8210" max="8210" width="13.75" style="237" customWidth="1"/>
    <col min="8211" max="8211" width="8.625" style="237" customWidth="1"/>
    <col min="8212" max="8212" width="9.625" style="237" customWidth="1"/>
    <col min="8213" max="8213" width="14" style="237" customWidth="1"/>
    <col min="8214" max="8214" width="10.875" style="237" customWidth="1"/>
    <col min="8215" max="8215" width="12.375" style="237" customWidth="1"/>
    <col min="8216" max="8216" width="14.875" style="237" customWidth="1"/>
    <col min="8217" max="8217" width="7.375" style="237" customWidth="1"/>
    <col min="8218" max="8218" width="10.125" style="237" customWidth="1"/>
    <col min="8219" max="8219" width="9.875" style="237" customWidth="1"/>
    <col min="8220" max="8220" width="8.125" style="237" customWidth="1"/>
    <col min="8221" max="8221" width="12.5" style="237" customWidth="1"/>
    <col min="8222" max="8222" width="12.75" style="237" customWidth="1"/>
    <col min="8223" max="8223" width="13.375" style="237" customWidth="1"/>
    <col min="8224" max="8458" width="9" style="237"/>
    <col min="8459" max="8459" width="45.25" style="237" customWidth="1"/>
    <col min="8460" max="8460" width="7.75" style="237" customWidth="1"/>
    <col min="8461" max="8461" width="8.625" style="237" customWidth="1"/>
    <col min="8462" max="8462" width="10.5" style="237" customWidth="1"/>
    <col min="8463" max="8463" width="12.875" style="237" customWidth="1"/>
    <col min="8464" max="8464" width="9.25" style="237" customWidth="1"/>
    <col min="8465" max="8465" width="11.375" style="237" customWidth="1"/>
    <col min="8466" max="8466" width="13.75" style="237" customWidth="1"/>
    <col min="8467" max="8467" width="8.625" style="237" customWidth="1"/>
    <col min="8468" max="8468" width="9.625" style="237" customWidth="1"/>
    <col min="8469" max="8469" width="14" style="237" customWidth="1"/>
    <col min="8470" max="8470" width="10.875" style="237" customWidth="1"/>
    <col min="8471" max="8471" width="12.375" style="237" customWidth="1"/>
    <col min="8472" max="8472" width="14.875" style="237" customWidth="1"/>
    <col min="8473" max="8473" width="7.375" style="237" customWidth="1"/>
    <col min="8474" max="8474" width="10.125" style="237" customWidth="1"/>
    <col min="8475" max="8475" width="9.875" style="237" customWidth="1"/>
    <col min="8476" max="8476" width="8.125" style="237" customWidth="1"/>
    <col min="8477" max="8477" width="12.5" style="237" customWidth="1"/>
    <col min="8478" max="8478" width="12.75" style="237" customWidth="1"/>
    <col min="8479" max="8479" width="13.375" style="237" customWidth="1"/>
    <col min="8480" max="8714" width="9" style="237"/>
    <col min="8715" max="8715" width="45.25" style="237" customWidth="1"/>
    <col min="8716" max="8716" width="7.75" style="237" customWidth="1"/>
    <col min="8717" max="8717" width="8.625" style="237" customWidth="1"/>
    <col min="8718" max="8718" width="10.5" style="237" customWidth="1"/>
    <col min="8719" max="8719" width="12.875" style="237" customWidth="1"/>
    <col min="8720" max="8720" width="9.25" style="237" customWidth="1"/>
    <col min="8721" max="8721" width="11.375" style="237" customWidth="1"/>
    <col min="8722" max="8722" width="13.75" style="237" customWidth="1"/>
    <col min="8723" max="8723" width="8.625" style="237" customWidth="1"/>
    <col min="8724" max="8724" width="9.625" style="237" customWidth="1"/>
    <col min="8725" max="8725" width="14" style="237" customWidth="1"/>
    <col min="8726" max="8726" width="10.875" style="237" customWidth="1"/>
    <col min="8727" max="8727" width="12.375" style="237" customWidth="1"/>
    <col min="8728" max="8728" width="14.875" style="237" customWidth="1"/>
    <col min="8729" max="8729" width="7.375" style="237" customWidth="1"/>
    <col min="8730" max="8730" width="10.125" style="237" customWidth="1"/>
    <col min="8731" max="8731" width="9.875" style="237" customWidth="1"/>
    <col min="8732" max="8732" width="8.125" style="237" customWidth="1"/>
    <col min="8733" max="8733" width="12.5" style="237" customWidth="1"/>
    <col min="8734" max="8734" width="12.75" style="237" customWidth="1"/>
    <col min="8735" max="8735" width="13.375" style="237" customWidth="1"/>
    <col min="8736" max="8970" width="9" style="237"/>
    <col min="8971" max="8971" width="45.25" style="237" customWidth="1"/>
    <col min="8972" max="8972" width="7.75" style="237" customWidth="1"/>
    <col min="8973" max="8973" width="8.625" style="237" customWidth="1"/>
    <col min="8974" max="8974" width="10.5" style="237" customWidth="1"/>
    <col min="8975" max="8975" width="12.875" style="237" customWidth="1"/>
    <col min="8976" max="8976" width="9.25" style="237" customWidth="1"/>
    <col min="8977" max="8977" width="11.375" style="237" customWidth="1"/>
    <col min="8978" max="8978" width="13.75" style="237" customWidth="1"/>
    <col min="8979" max="8979" width="8.625" style="237" customWidth="1"/>
    <col min="8980" max="8980" width="9.625" style="237" customWidth="1"/>
    <col min="8981" max="8981" width="14" style="237" customWidth="1"/>
    <col min="8982" max="8982" width="10.875" style="237" customWidth="1"/>
    <col min="8983" max="8983" width="12.375" style="237" customWidth="1"/>
    <col min="8984" max="8984" width="14.875" style="237" customWidth="1"/>
    <col min="8985" max="8985" width="7.375" style="237" customWidth="1"/>
    <col min="8986" max="8986" width="10.125" style="237" customWidth="1"/>
    <col min="8987" max="8987" width="9.875" style="237" customWidth="1"/>
    <col min="8988" max="8988" width="8.125" style="237" customWidth="1"/>
    <col min="8989" max="8989" width="12.5" style="237" customWidth="1"/>
    <col min="8990" max="8990" width="12.75" style="237" customWidth="1"/>
    <col min="8991" max="8991" width="13.375" style="237" customWidth="1"/>
    <col min="8992" max="9226" width="9" style="237"/>
    <col min="9227" max="9227" width="45.25" style="237" customWidth="1"/>
    <col min="9228" max="9228" width="7.75" style="237" customWidth="1"/>
    <col min="9229" max="9229" width="8.625" style="237" customWidth="1"/>
    <col min="9230" max="9230" width="10.5" style="237" customWidth="1"/>
    <col min="9231" max="9231" width="12.875" style="237" customWidth="1"/>
    <col min="9232" max="9232" width="9.25" style="237" customWidth="1"/>
    <col min="9233" max="9233" width="11.375" style="237" customWidth="1"/>
    <col min="9234" max="9234" width="13.75" style="237" customWidth="1"/>
    <col min="9235" max="9235" width="8.625" style="237" customWidth="1"/>
    <col min="9236" max="9236" width="9.625" style="237" customWidth="1"/>
    <col min="9237" max="9237" width="14" style="237" customWidth="1"/>
    <col min="9238" max="9238" width="10.875" style="237" customWidth="1"/>
    <col min="9239" max="9239" width="12.375" style="237" customWidth="1"/>
    <col min="9240" max="9240" width="14.875" style="237" customWidth="1"/>
    <col min="9241" max="9241" width="7.375" style="237" customWidth="1"/>
    <col min="9242" max="9242" width="10.125" style="237" customWidth="1"/>
    <col min="9243" max="9243" width="9.875" style="237" customWidth="1"/>
    <col min="9244" max="9244" width="8.125" style="237" customWidth="1"/>
    <col min="9245" max="9245" width="12.5" style="237" customWidth="1"/>
    <col min="9246" max="9246" width="12.75" style="237" customWidth="1"/>
    <col min="9247" max="9247" width="13.375" style="237" customWidth="1"/>
    <col min="9248" max="9482" width="9" style="237"/>
    <col min="9483" max="9483" width="45.25" style="237" customWidth="1"/>
    <col min="9484" max="9484" width="7.75" style="237" customWidth="1"/>
    <col min="9485" max="9485" width="8.625" style="237" customWidth="1"/>
    <col min="9486" max="9486" width="10.5" style="237" customWidth="1"/>
    <col min="9487" max="9487" width="12.875" style="237" customWidth="1"/>
    <col min="9488" max="9488" width="9.25" style="237" customWidth="1"/>
    <col min="9489" max="9489" width="11.375" style="237" customWidth="1"/>
    <col min="9490" max="9490" width="13.75" style="237" customWidth="1"/>
    <col min="9491" max="9491" width="8.625" style="237" customWidth="1"/>
    <col min="9492" max="9492" width="9.625" style="237" customWidth="1"/>
    <col min="9493" max="9493" width="14" style="237" customWidth="1"/>
    <col min="9494" max="9494" width="10.875" style="237" customWidth="1"/>
    <col min="9495" max="9495" width="12.375" style="237" customWidth="1"/>
    <col min="9496" max="9496" width="14.875" style="237" customWidth="1"/>
    <col min="9497" max="9497" width="7.375" style="237" customWidth="1"/>
    <col min="9498" max="9498" width="10.125" style="237" customWidth="1"/>
    <col min="9499" max="9499" width="9.875" style="237" customWidth="1"/>
    <col min="9500" max="9500" width="8.125" style="237" customWidth="1"/>
    <col min="9501" max="9501" width="12.5" style="237" customWidth="1"/>
    <col min="9502" max="9502" width="12.75" style="237" customWidth="1"/>
    <col min="9503" max="9503" width="13.375" style="237" customWidth="1"/>
    <col min="9504" max="9738" width="9" style="237"/>
    <col min="9739" max="9739" width="45.25" style="237" customWidth="1"/>
    <col min="9740" max="9740" width="7.75" style="237" customWidth="1"/>
    <col min="9741" max="9741" width="8.625" style="237" customWidth="1"/>
    <col min="9742" max="9742" width="10.5" style="237" customWidth="1"/>
    <col min="9743" max="9743" width="12.875" style="237" customWidth="1"/>
    <col min="9744" max="9744" width="9.25" style="237" customWidth="1"/>
    <col min="9745" max="9745" width="11.375" style="237" customWidth="1"/>
    <col min="9746" max="9746" width="13.75" style="237" customWidth="1"/>
    <col min="9747" max="9747" width="8.625" style="237" customWidth="1"/>
    <col min="9748" max="9748" width="9.625" style="237" customWidth="1"/>
    <col min="9749" max="9749" width="14" style="237" customWidth="1"/>
    <col min="9750" max="9750" width="10.875" style="237" customWidth="1"/>
    <col min="9751" max="9751" width="12.375" style="237" customWidth="1"/>
    <col min="9752" max="9752" width="14.875" style="237" customWidth="1"/>
    <col min="9753" max="9753" width="7.375" style="237" customWidth="1"/>
    <col min="9754" max="9754" width="10.125" style="237" customWidth="1"/>
    <col min="9755" max="9755" width="9.875" style="237" customWidth="1"/>
    <col min="9756" max="9756" width="8.125" style="237" customWidth="1"/>
    <col min="9757" max="9757" width="12.5" style="237" customWidth="1"/>
    <col min="9758" max="9758" width="12.75" style="237" customWidth="1"/>
    <col min="9759" max="9759" width="13.375" style="237" customWidth="1"/>
    <col min="9760" max="9994" width="9" style="237"/>
    <col min="9995" max="9995" width="45.25" style="237" customWidth="1"/>
    <col min="9996" max="9996" width="7.75" style="237" customWidth="1"/>
    <col min="9997" max="9997" width="8.625" style="237" customWidth="1"/>
    <col min="9998" max="9998" width="10.5" style="237" customWidth="1"/>
    <col min="9999" max="9999" width="12.875" style="237" customWidth="1"/>
    <col min="10000" max="10000" width="9.25" style="237" customWidth="1"/>
    <col min="10001" max="10001" width="11.375" style="237" customWidth="1"/>
    <col min="10002" max="10002" width="13.75" style="237" customWidth="1"/>
    <col min="10003" max="10003" width="8.625" style="237" customWidth="1"/>
    <col min="10004" max="10004" width="9.625" style="237" customWidth="1"/>
    <col min="10005" max="10005" width="14" style="237" customWidth="1"/>
    <col min="10006" max="10006" width="10.875" style="237" customWidth="1"/>
    <col min="10007" max="10007" width="12.375" style="237" customWidth="1"/>
    <col min="10008" max="10008" width="14.875" style="237" customWidth="1"/>
    <col min="10009" max="10009" width="7.375" style="237" customWidth="1"/>
    <col min="10010" max="10010" width="10.125" style="237" customWidth="1"/>
    <col min="10011" max="10011" width="9.875" style="237" customWidth="1"/>
    <col min="10012" max="10012" width="8.125" style="237" customWidth="1"/>
    <col min="10013" max="10013" width="12.5" style="237" customWidth="1"/>
    <col min="10014" max="10014" width="12.75" style="237" customWidth="1"/>
    <col min="10015" max="10015" width="13.375" style="237" customWidth="1"/>
    <col min="10016" max="10250" width="9" style="237"/>
    <col min="10251" max="10251" width="45.25" style="237" customWidth="1"/>
    <col min="10252" max="10252" width="7.75" style="237" customWidth="1"/>
    <col min="10253" max="10253" width="8.625" style="237" customWidth="1"/>
    <col min="10254" max="10254" width="10.5" style="237" customWidth="1"/>
    <col min="10255" max="10255" width="12.875" style="237" customWidth="1"/>
    <col min="10256" max="10256" width="9.25" style="237" customWidth="1"/>
    <col min="10257" max="10257" width="11.375" style="237" customWidth="1"/>
    <col min="10258" max="10258" width="13.75" style="237" customWidth="1"/>
    <col min="10259" max="10259" width="8.625" style="237" customWidth="1"/>
    <col min="10260" max="10260" width="9.625" style="237" customWidth="1"/>
    <col min="10261" max="10261" width="14" style="237" customWidth="1"/>
    <col min="10262" max="10262" width="10.875" style="237" customWidth="1"/>
    <col min="10263" max="10263" width="12.375" style="237" customWidth="1"/>
    <col min="10264" max="10264" width="14.875" style="237" customWidth="1"/>
    <col min="10265" max="10265" width="7.375" style="237" customWidth="1"/>
    <col min="10266" max="10266" width="10.125" style="237" customWidth="1"/>
    <col min="10267" max="10267" width="9.875" style="237" customWidth="1"/>
    <col min="10268" max="10268" width="8.125" style="237" customWidth="1"/>
    <col min="10269" max="10269" width="12.5" style="237" customWidth="1"/>
    <col min="10270" max="10270" width="12.75" style="237" customWidth="1"/>
    <col min="10271" max="10271" width="13.375" style="237" customWidth="1"/>
    <col min="10272" max="10506" width="9" style="237"/>
    <col min="10507" max="10507" width="45.25" style="237" customWidth="1"/>
    <col min="10508" max="10508" width="7.75" style="237" customWidth="1"/>
    <col min="10509" max="10509" width="8.625" style="237" customWidth="1"/>
    <col min="10510" max="10510" width="10.5" style="237" customWidth="1"/>
    <col min="10511" max="10511" width="12.875" style="237" customWidth="1"/>
    <col min="10512" max="10512" width="9.25" style="237" customWidth="1"/>
    <col min="10513" max="10513" width="11.375" style="237" customWidth="1"/>
    <col min="10514" max="10514" width="13.75" style="237" customWidth="1"/>
    <col min="10515" max="10515" width="8.625" style="237" customWidth="1"/>
    <col min="10516" max="10516" width="9.625" style="237" customWidth="1"/>
    <col min="10517" max="10517" width="14" style="237" customWidth="1"/>
    <col min="10518" max="10518" width="10.875" style="237" customWidth="1"/>
    <col min="10519" max="10519" width="12.375" style="237" customWidth="1"/>
    <col min="10520" max="10520" width="14.875" style="237" customWidth="1"/>
    <col min="10521" max="10521" width="7.375" style="237" customWidth="1"/>
    <col min="10522" max="10522" width="10.125" style="237" customWidth="1"/>
    <col min="10523" max="10523" width="9.875" style="237" customWidth="1"/>
    <col min="10524" max="10524" width="8.125" style="237" customWidth="1"/>
    <col min="10525" max="10525" width="12.5" style="237" customWidth="1"/>
    <col min="10526" max="10526" width="12.75" style="237" customWidth="1"/>
    <col min="10527" max="10527" width="13.375" style="237" customWidth="1"/>
    <col min="10528" max="10762" width="9" style="237"/>
    <col min="10763" max="10763" width="45.25" style="237" customWidth="1"/>
    <col min="10764" max="10764" width="7.75" style="237" customWidth="1"/>
    <col min="10765" max="10765" width="8.625" style="237" customWidth="1"/>
    <col min="10766" max="10766" width="10.5" style="237" customWidth="1"/>
    <col min="10767" max="10767" width="12.875" style="237" customWidth="1"/>
    <col min="10768" max="10768" width="9.25" style="237" customWidth="1"/>
    <col min="10769" max="10769" width="11.375" style="237" customWidth="1"/>
    <col min="10770" max="10770" width="13.75" style="237" customWidth="1"/>
    <col min="10771" max="10771" width="8.625" style="237" customWidth="1"/>
    <col min="10772" max="10772" width="9.625" style="237" customWidth="1"/>
    <col min="10773" max="10773" width="14" style="237" customWidth="1"/>
    <col min="10774" max="10774" width="10.875" style="237" customWidth="1"/>
    <col min="10775" max="10775" width="12.375" style="237" customWidth="1"/>
    <col min="10776" max="10776" width="14.875" style="237" customWidth="1"/>
    <col min="10777" max="10777" width="7.375" style="237" customWidth="1"/>
    <col min="10778" max="10778" width="10.125" style="237" customWidth="1"/>
    <col min="10779" max="10779" width="9.875" style="237" customWidth="1"/>
    <col min="10780" max="10780" width="8.125" style="237" customWidth="1"/>
    <col min="10781" max="10781" width="12.5" style="237" customWidth="1"/>
    <col min="10782" max="10782" width="12.75" style="237" customWidth="1"/>
    <col min="10783" max="10783" width="13.375" style="237" customWidth="1"/>
    <col min="10784" max="11018" width="9" style="237"/>
    <col min="11019" max="11019" width="45.25" style="237" customWidth="1"/>
    <col min="11020" max="11020" width="7.75" style="237" customWidth="1"/>
    <col min="11021" max="11021" width="8.625" style="237" customWidth="1"/>
    <col min="11022" max="11022" width="10.5" style="237" customWidth="1"/>
    <col min="11023" max="11023" width="12.875" style="237" customWidth="1"/>
    <col min="11024" max="11024" width="9.25" style="237" customWidth="1"/>
    <col min="11025" max="11025" width="11.375" style="237" customWidth="1"/>
    <col min="11026" max="11026" width="13.75" style="237" customWidth="1"/>
    <col min="11027" max="11027" width="8.625" style="237" customWidth="1"/>
    <col min="11028" max="11028" width="9.625" style="237" customWidth="1"/>
    <col min="11029" max="11029" width="14" style="237" customWidth="1"/>
    <col min="11030" max="11030" width="10.875" style="237" customWidth="1"/>
    <col min="11031" max="11031" width="12.375" style="237" customWidth="1"/>
    <col min="11032" max="11032" width="14.875" style="237" customWidth="1"/>
    <col min="11033" max="11033" width="7.375" style="237" customWidth="1"/>
    <col min="11034" max="11034" width="10.125" style="237" customWidth="1"/>
    <col min="11035" max="11035" width="9.875" style="237" customWidth="1"/>
    <col min="11036" max="11036" width="8.125" style="237" customWidth="1"/>
    <col min="11037" max="11037" width="12.5" style="237" customWidth="1"/>
    <col min="11038" max="11038" width="12.75" style="237" customWidth="1"/>
    <col min="11039" max="11039" width="13.375" style="237" customWidth="1"/>
    <col min="11040" max="11274" width="9" style="237"/>
    <col min="11275" max="11275" width="45.25" style="237" customWidth="1"/>
    <col min="11276" max="11276" width="7.75" style="237" customWidth="1"/>
    <col min="11277" max="11277" width="8.625" style="237" customWidth="1"/>
    <col min="11278" max="11278" width="10.5" style="237" customWidth="1"/>
    <col min="11279" max="11279" width="12.875" style="237" customWidth="1"/>
    <col min="11280" max="11280" width="9.25" style="237" customWidth="1"/>
    <col min="11281" max="11281" width="11.375" style="237" customWidth="1"/>
    <col min="11282" max="11282" width="13.75" style="237" customWidth="1"/>
    <col min="11283" max="11283" width="8.625" style="237" customWidth="1"/>
    <col min="11284" max="11284" width="9.625" style="237" customWidth="1"/>
    <col min="11285" max="11285" width="14" style="237" customWidth="1"/>
    <col min="11286" max="11286" width="10.875" style="237" customWidth="1"/>
    <col min="11287" max="11287" width="12.375" style="237" customWidth="1"/>
    <col min="11288" max="11288" width="14.875" style="237" customWidth="1"/>
    <col min="11289" max="11289" width="7.375" style="237" customWidth="1"/>
    <col min="11290" max="11290" width="10.125" style="237" customWidth="1"/>
    <col min="11291" max="11291" width="9.875" style="237" customWidth="1"/>
    <col min="11292" max="11292" width="8.125" style="237" customWidth="1"/>
    <col min="11293" max="11293" width="12.5" style="237" customWidth="1"/>
    <col min="11294" max="11294" width="12.75" style="237" customWidth="1"/>
    <col min="11295" max="11295" width="13.375" style="237" customWidth="1"/>
    <col min="11296" max="11530" width="9" style="237"/>
    <col min="11531" max="11531" width="45.25" style="237" customWidth="1"/>
    <col min="11532" max="11532" width="7.75" style="237" customWidth="1"/>
    <col min="11533" max="11533" width="8.625" style="237" customWidth="1"/>
    <col min="11534" max="11534" width="10.5" style="237" customWidth="1"/>
    <col min="11535" max="11535" width="12.875" style="237" customWidth="1"/>
    <col min="11536" max="11536" width="9.25" style="237" customWidth="1"/>
    <col min="11537" max="11537" width="11.375" style="237" customWidth="1"/>
    <col min="11538" max="11538" width="13.75" style="237" customWidth="1"/>
    <col min="11539" max="11539" width="8.625" style="237" customWidth="1"/>
    <col min="11540" max="11540" width="9.625" style="237" customWidth="1"/>
    <col min="11541" max="11541" width="14" style="237" customWidth="1"/>
    <col min="11542" max="11542" width="10.875" style="237" customWidth="1"/>
    <col min="11543" max="11543" width="12.375" style="237" customWidth="1"/>
    <col min="11544" max="11544" width="14.875" style="237" customWidth="1"/>
    <col min="11545" max="11545" width="7.375" style="237" customWidth="1"/>
    <col min="11546" max="11546" width="10.125" style="237" customWidth="1"/>
    <col min="11547" max="11547" width="9.875" style="237" customWidth="1"/>
    <col min="11548" max="11548" width="8.125" style="237" customWidth="1"/>
    <col min="11549" max="11549" width="12.5" style="237" customWidth="1"/>
    <col min="11550" max="11550" width="12.75" style="237" customWidth="1"/>
    <col min="11551" max="11551" width="13.375" style="237" customWidth="1"/>
    <col min="11552" max="11786" width="9" style="237"/>
    <col min="11787" max="11787" width="45.25" style="237" customWidth="1"/>
    <col min="11788" max="11788" width="7.75" style="237" customWidth="1"/>
    <col min="11789" max="11789" width="8.625" style="237" customWidth="1"/>
    <col min="11790" max="11790" width="10.5" style="237" customWidth="1"/>
    <col min="11791" max="11791" width="12.875" style="237" customWidth="1"/>
    <col min="11792" max="11792" width="9.25" style="237" customWidth="1"/>
    <col min="11793" max="11793" width="11.375" style="237" customWidth="1"/>
    <col min="11794" max="11794" width="13.75" style="237" customWidth="1"/>
    <col min="11795" max="11795" width="8.625" style="237" customWidth="1"/>
    <col min="11796" max="11796" width="9.625" style="237" customWidth="1"/>
    <col min="11797" max="11797" width="14" style="237" customWidth="1"/>
    <col min="11798" max="11798" width="10.875" style="237" customWidth="1"/>
    <col min="11799" max="11799" width="12.375" style="237" customWidth="1"/>
    <col min="11800" max="11800" width="14.875" style="237" customWidth="1"/>
    <col min="11801" max="11801" width="7.375" style="237" customWidth="1"/>
    <col min="11802" max="11802" width="10.125" style="237" customWidth="1"/>
    <col min="11803" max="11803" width="9.875" style="237" customWidth="1"/>
    <col min="11804" max="11804" width="8.125" style="237" customWidth="1"/>
    <col min="11805" max="11805" width="12.5" style="237" customWidth="1"/>
    <col min="11806" max="11806" width="12.75" style="237" customWidth="1"/>
    <col min="11807" max="11807" width="13.375" style="237" customWidth="1"/>
    <col min="11808" max="12042" width="9" style="237"/>
    <col min="12043" max="12043" width="45.25" style="237" customWidth="1"/>
    <col min="12044" max="12044" width="7.75" style="237" customWidth="1"/>
    <col min="12045" max="12045" width="8.625" style="237" customWidth="1"/>
    <col min="12046" max="12046" width="10.5" style="237" customWidth="1"/>
    <col min="12047" max="12047" width="12.875" style="237" customWidth="1"/>
    <col min="12048" max="12048" width="9.25" style="237" customWidth="1"/>
    <col min="12049" max="12049" width="11.375" style="237" customWidth="1"/>
    <col min="12050" max="12050" width="13.75" style="237" customWidth="1"/>
    <col min="12051" max="12051" width="8.625" style="237" customWidth="1"/>
    <col min="12052" max="12052" width="9.625" style="237" customWidth="1"/>
    <col min="12053" max="12053" width="14" style="237" customWidth="1"/>
    <col min="12054" max="12054" width="10.875" style="237" customWidth="1"/>
    <col min="12055" max="12055" width="12.375" style="237" customWidth="1"/>
    <col min="12056" max="12056" width="14.875" style="237" customWidth="1"/>
    <col min="12057" max="12057" width="7.375" style="237" customWidth="1"/>
    <col min="12058" max="12058" width="10.125" style="237" customWidth="1"/>
    <col min="12059" max="12059" width="9.875" style="237" customWidth="1"/>
    <col min="12060" max="12060" width="8.125" style="237" customWidth="1"/>
    <col min="12061" max="12061" width="12.5" style="237" customWidth="1"/>
    <col min="12062" max="12062" width="12.75" style="237" customWidth="1"/>
    <col min="12063" max="12063" width="13.375" style="237" customWidth="1"/>
    <col min="12064" max="12298" width="9" style="237"/>
    <col min="12299" max="12299" width="45.25" style="237" customWidth="1"/>
    <col min="12300" max="12300" width="7.75" style="237" customWidth="1"/>
    <col min="12301" max="12301" width="8.625" style="237" customWidth="1"/>
    <col min="12302" max="12302" width="10.5" style="237" customWidth="1"/>
    <col min="12303" max="12303" width="12.875" style="237" customWidth="1"/>
    <col min="12304" max="12304" width="9.25" style="237" customWidth="1"/>
    <col min="12305" max="12305" width="11.375" style="237" customWidth="1"/>
    <col min="12306" max="12306" width="13.75" style="237" customWidth="1"/>
    <col min="12307" max="12307" width="8.625" style="237" customWidth="1"/>
    <col min="12308" max="12308" width="9.625" style="237" customWidth="1"/>
    <col min="12309" max="12309" width="14" style="237" customWidth="1"/>
    <col min="12310" max="12310" width="10.875" style="237" customWidth="1"/>
    <col min="12311" max="12311" width="12.375" style="237" customWidth="1"/>
    <col min="12312" max="12312" width="14.875" style="237" customWidth="1"/>
    <col min="12313" max="12313" width="7.375" style="237" customWidth="1"/>
    <col min="12314" max="12314" width="10.125" style="237" customWidth="1"/>
    <col min="12315" max="12315" width="9.875" style="237" customWidth="1"/>
    <col min="12316" max="12316" width="8.125" style="237" customWidth="1"/>
    <col min="12317" max="12317" width="12.5" style="237" customWidth="1"/>
    <col min="12318" max="12318" width="12.75" style="237" customWidth="1"/>
    <col min="12319" max="12319" width="13.375" style="237" customWidth="1"/>
    <col min="12320" max="12554" width="9" style="237"/>
    <col min="12555" max="12555" width="45.25" style="237" customWidth="1"/>
    <col min="12556" max="12556" width="7.75" style="237" customWidth="1"/>
    <col min="12557" max="12557" width="8.625" style="237" customWidth="1"/>
    <col min="12558" max="12558" width="10.5" style="237" customWidth="1"/>
    <col min="12559" max="12559" width="12.875" style="237" customWidth="1"/>
    <col min="12560" max="12560" width="9.25" style="237" customWidth="1"/>
    <col min="12561" max="12561" width="11.375" style="237" customWidth="1"/>
    <col min="12562" max="12562" width="13.75" style="237" customWidth="1"/>
    <col min="12563" max="12563" width="8.625" style="237" customWidth="1"/>
    <col min="12564" max="12564" width="9.625" style="237" customWidth="1"/>
    <col min="12565" max="12565" width="14" style="237" customWidth="1"/>
    <col min="12566" max="12566" width="10.875" style="237" customWidth="1"/>
    <col min="12567" max="12567" width="12.375" style="237" customWidth="1"/>
    <col min="12568" max="12568" width="14.875" style="237" customWidth="1"/>
    <col min="12569" max="12569" width="7.375" style="237" customWidth="1"/>
    <col min="12570" max="12570" width="10.125" style="237" customWidth="1"/>
    <col min="12571" max="12571" width="9.875" style="237" customWidth="1"/>
    <col min="12572" max="12572" width="8.125" style="237" customWidth="1"/>
    <col min="12573" max="12573" width="12.5" style="237" customWidth="1"/>
    <col min="12574" max="12574" width="12.75" style="237" customWidth="1"/>
    <col min="12575" max="12575" width="13.375" style="237" customWidth="1"/>
    <col min="12576" max="12810" width="9" style="237"/>
    <col min="12811" max="12811" width="45.25" style="237" customWidth="1"/>
    <col min="12812" max="12812" width="7.75" style="237" customWidth="1"/>
    <col min="12813" max="12813" width="8.625" style="237" customWidth="1"/>
    <col min="12814" max="12814" width="10.5" style="237" customWidth="1"/>
    <col min="12815" max="12815" width="12.875" style="237" customWidth="1"/>
    <col min="12816" max="12816" width="9.25" style="237" customWidth="1"/>
    <col min="12817" max="12817" width="11.375" style="237" customWidth="1"/>
    <col min="12818" max="12818" width="13.75" style="237" customWidth="1"/>
    <col min="12819" max="12819" width="8.625" style="237" customWidth="1"/>
    <col min="12820" max="12820" width="9.625" style="237" customWidth="1"/>
    <col min="12821" max="12821" width="14" style="237" customWidth="1"/>
    <col min="12822" max="12822" width="10.875" style="237" customWidth="1"/>
    <col min="12823" max="12823" width="12.375" style="237" customWidth="1"/>
    <col min="12824" max="12824" width="14.875" style="237" customWidth="1"/>
    <col min="12825" max="12825" width="7.375" style="237" customWidth="1"/>
    <col min="12826" max="12826" width="10.125" style="237" customWidth="1"/>
    <col min="12827" max="12827" width="9.875" style="237" customWidth="1"/>
    <col min="12828" max="12828" width="8.125" style="237" customWidth="1"/>
    <col min="12829" max="12829" width="12.5" style="237" customWidth="1"/>
    <col min="12830" max="12830" width="12.75" style="237" customWidth="1"/>
    <col min="12831" max="12831" width="13.375" style="237" customWidth="1"/>
    <col min="12832" max="13066" width="9" style="237"/>
    <col min="13067" max="13067" width="45.25" style="237" customWidth="1"/>
    <col min="13068" max="13068" width="7.75" style="237" customWidth="1"/>
    <col min="13069" max="13069" width="8.625" style="237" customWidth="1"/>
    <col min="13070" max="13070" width="10.5" style="237" customWidth="1"/>
    <col min="13071" max="13071" width="12.875" style="237" customWidth="1"/>
    <col min="13072" max="13072" width="9.25" style="237" customWidth="1"/>
    <col min="13073" max="13073" width="11.375" style="237" customWidth="1"/>
    <col min="13074" max="13074" width="13.75" style="237" customWidth="1"/>
    <col min="13075" max="13075" width="8.625" style="237" customWidth="1"/>
    <col min="13076" max="13076" width="9.625" style="237" customWidth="1"/>
    <col min="13077" max="13077" width="14" style="237" customWidth="1"/>
    <col min="13078" max="13078" width="10.875" style="237" customWidth="1"/>
    <col min="13079" max="13079" width="12.375" style="237" customWidth="1"/>
    <col min="13080" max="13080" width="14.875" style="237" customWidth="1"/>
    <col min="13081" max="13081" width="7.375" style="237" customWidth="1"/>
    <col min="13082" max="13082" width="10.125" style="237" customWidth="1"/>
    <col min="13083" max="13083" width="9.875" style="237" customWidth="1"/>
    <col min="13084" max="13084" width="8.125" style="237" customWidth="1"/>
    <col min="13085" max="13085" width="12.5" style="237" customWidth="1"/>
    <col min="13086" max="13086" width="12.75" style="237" customWidth="1"/>
    <col min="13087" max="13087" width="13.375" style="237" customWidth="1"/>
    <col min="13088" max="13322" width="9" style="237"/>
    <col min="13323" max="13323" width="45.25" style="237" customWidth="1"/>
    <col min="13324" max="13324" width="7.75" style="237" customWidth="1"/>
    <col min="13325" max="13325" width="8.625" style="237" customWidth="1"/>
    <col min="13326" max="13326" width="10.5" style="237" customWidth="1"/>
    <col min="13327" max="13327" width="12.875" style="237" customWidth="1"/>
    <col min="13328" max="13328" width="9.25" style="237" customWidth="1"/>
    <col min="13329" max="13329" width="11.375" style="237" customWidth="1"/>
    <col min="13330" max="13330" width="13.75" style="237" customWidth="1"/>
    <col min="13331" max="13331" width="8.625" style="237" customWidth="1"/>
    <col min="13332" max="13332" width="9.625" style="237" customWidth="1"/>
    <col min="13333" max="13333" width="14" style="237" customWidth="1"/>
    <col min="13334" max="13334" width="10.875" style="237" customWidth="1"/>
    <col min="13335" max="13335" width="12.375" style="237" customWidth="1"/>
    <col min="13336" max="13336" width="14.875" style="237" customWidth="1"/>
    <col min="13337" max="13337" width="7.375" style="237" customWidth="1"/>
    <col min="13338" max="13338" width="10.125" style="237" customWidth="1"/>
    <col min="13339" max="13339" width="9.875" style="237" customWidth="1"/>
    <col min="13340" max="13340" width="8.125" style="237" customWidth="1"/>
    <col min="13341" max="13341" width="12.5" style="237" customWidth="1"/>
    <col min="13342" max="13342" width="12.75" style="237" customWidth="1"/>
    <col min="13343" max="13343" width="13.375" style="237" customWidth="1"/>
    <col min="13344" max="13578" width="9" style="237"/>
    <col min="13579" max="13579" width="45.25" style="237" customWidth="1"/>
    <col min="13580" max="13580" width="7.75" style="237" customWidth="1"/>
    <col min="13581" max="13581" width="8.625" style="237" customWidth="1"/>
    <col min="13582" max="13582" width="10.5" style="237" customWidth="1"/>
    <col min="13583" max="13583" width="12.875" style="237" customWidth="1"/>
    <col min="13584" max="13584" width="9.25" style="237" customWidth="1"/>
    <col min="13585" max="13585" width="11.375" style="237" customWidth="1"/>
    <col min="13586" max="13586" width="13.75" style="237" customWidth="1"/>
    <col min="13587" max="13587" width="8.625" style="237" customWidth="1"/>
    <col min="13588" max="13588" width="9.625" style="237" customWidth="1"/>
    <col min="13589" max="13589" width="14" style="237" customWidth="1"/>
    <col min="13590" max="13590" width="10.875" style="237" customWidth="1"/>
    <col min="13591" max="13591" width="12.375" style="237" customWidth="1"/>
    <col min="13592" max="13592" width="14.875" style="237" customWidth="1"/>
    <col min="13593" max="13593" width="7.375" style="237" customWidth="1"/>
    <col min="13594" max="13594" width="10.125" style="237" customWidth="1"/>
    <col min="13595" max="13595" width="9.875" style="237" customWidth="1"/>
    <col min="13596" max="13596" width="8.125" style="237" customWidth="1"/>
    <col min="13597" max="13597" width="12.5" style="237" customWidth="1"/>
    <col min="13598" max="13598" width="12.75" style="237" customWidth="1"/>
    <col min="13599" max="13599" width="13.375" style="237" customWidth="1"/>
    <col min="13600" max="13834" width="9" style="237"/>
    <col min="13835" max="13835" width="45.25" style="237" customWidth="1"/>
    <col min="13836" max="13836" width="7.75" style="237" customWidth="1"/>
    <col min="13837" max="13837" width="8.625" style="237" customWidth="1"/>
    <col min="13838" max="13838" width="10.5" style="237" customWidth="1"/>
    <col min="13839" max="13839" width="12.875" style="237" customWidth="1"/>
    <col min="13840" max="13840" width="9.25" style="237" customWidth="1"/>
    <col min="13841" max="13841" width="11.375" style="237" customWidth="1"/>
    <col min="13842" max="13842" width="13.75" style="237" customWidth="1"/>
    <col min="13843" max="13843" width="8.625" style="237" customWidth="1"/>
    <col min="13844" max="13844" width="9.625" style="237" customWidth="1"/>
    <col min="13845" max="13845" width="14" style="237" customWidth="1"/>
    <col min="13846" max="13846" width="10.875" style="237" customWidth="1"/>
    <col min="13847" max="13847" width="12.375" style="237" customWidth="1"/>
    <col min="13848" max="13848" width="14.875" style="237" customWidth="1"/>
    <col min="13849" max="13849" width="7.375" style="237" customWidth="1"/>
    <col min="13850" max="13850" width="10.125" style="237" customWidth="1"/>
    <col min="13851" max="13851" width="9.875" style="237" customWidth="1"/>
    <col min="13852" max="13852" width="8.125" style="237" customWidth="1"/>
    <col min="13853" max="13853" width="12.5" style="237" customWidth="1"/>
    <col min="13854" max="13854" width="12.75" style="237" customWidth="1"/>
    <col min="13855" max="13855" width="13.375" style="237" customWidth="1"/>
    <col min="13856" max="14090" width="9" style="237"/>
    <col min="14091" max="14091" width="45.25" style="237" customWidth="1"/>
    <col min="14092" max="14092" width="7.75" style="237" customWidth="1"/>
    <col min="14093" max="14093" width="8.625" style="237" customWidth="1"/>
    <col min="14094" max="14094" width="10.5" style="237" customWidth="1"/>
    <col min="14095" max="14095" width="12.875" style="237" customWidth="1"/>
    <col min="14096" max="14096" width="9.25" style="237" customWidth="1"/>
    <col min="14097" max="14097" width="11.375" style="237" customWidth="1"/>
    <col min="14098" max="14098" width="13.75" style="237" customWidth="1"/>
    <col min="14099" max="14099" width="8.625" style="237" customWidth="1"/>
    <col min="14100" max="14100" width="9.625" style="237" customWidth="1"/>
    <col min="14101" max="14101" width="14" style="237" customWidth="1"/>
    <col min="14102" max="14102" width="10.875" style="237" customWidth="1"/>
    <col min="14103" max="14103" width="12.375" style="237" customWidth="1"/>
    <col min="14104" max="14104" width="14.875" style="237" customWidth="1"/>
    <col min="14105" max="14105" width="7.375" style="237" customWidth="1"/>
    <col min="14106" max="14106" width="10.125" style="237" customWidth="1"/>
    <col min="14107" max="14107" width="9.875" style="237" customWidth="1"/>
    <col min="14108" max="14108" width="8.125" style="237" customWidth="1"/>
    <col min="14109" max="14109" width="12.5" style="237" customWidth="1"/>
    <col min="14110" max="14110" width="12.75" style="237" customWidth="1"/>
    <col min="14111" max="14111" width="13.375" style="237" customWidth="1"/>
    <col min="14112" max="14346" width="9" style="237"/>
    <col min="14347" max="14347" width="45.25" style="237" customWidth="1"/>
    <col min="14348" max="14348" width="7.75" style="237" customWidth="1"/>
    <col min="14349" max="14349" width="8.625" style="237" customWidth="1"/>
    <col min="14350" max="14350" width="10.5" style="237" customWidth="1"/>
    <col min="14351" max="14351" width="12.875" style="237" customWidth="1"/>
    <col min="14352" max="14352" width="9.25" style="237" customWidth="1"/>
    <col min="14353" max="14353" width="11.375" style="237" customWidth="1"/>
    <col min="14354" max="14354" width="13.75" style="237" customWidth="1"/>
    <col min="14355" max="14355" width="8.625" style="237" customWidth="1"/>
    <col min="14356" max="14356" width="9.625" style="237" customWidth="1"/>
    <col min="14357" max="14357" width="14" style="237" customWidth="1"/>
    <col min="14358" max="14358" width="10.875" style="237" customWidth="1"/>
    <col min="14359" max="14359" width="12.375" style="237" customWidth="1"/>
    <col min="14360" max="14360" width="14.875" style="237" customWidth="1"/>
    <col min="14361" max="14361" width="7.375" style="237" customWidth="1"/>
    <col min="14362" max="14362" width="10.125" style="237" customWidth="1"/>
    <col min="14363" max="14363" width="9.875" style="237" customWidth="1"/>
    <col min="14364" max="14364" width="8.125" style="237" customWidth="1"/>
    <col min="14365" max="14365" width="12.5" style="237" customWidth="1"/>
    <col min="14366" max="14366" width="12.75" style="237" customWidth="1"/>
    <col min="14367" max="14367" width="13.375" style="237" customWidth="1"/>
    <col min="14368" max="14602" width="9" style="237"/>
    <col min="14603" max="14603" width="45.25" style="237" customWidth="1"/>
    <col min="14604" max="14604" width="7.75" style="237" customWidth="1"/>
    <col min="14605" max="14605" width="8.625" style="237" customWidth="1"/>
    <col min="14606" max="14606" width="10.5" style="237" customWidth="1"/>
    <col min="14607" max="14607" width="12.875" style="237" customWidth="1"/>
    <col min="14608" max="14608" width="9.25" style="237" customWidth="1"/>
    <col min="14609" max="14609" width="11.375" style="237" customWidth="1"/>
    <col min="14610" max="14610" width="13.75" style="237" customWidth="1"/>
    <col min="14611" max="14611" width="8.625" style="237" customWidth="1"/>
    <col min="14612" max="14612" width="9.625" style="237" customWidth="1"/>
    <col min="14613" max="14613" width="14" style="237" customWidth="1"/>
    <col min="14614" max="14614" width="10.875" style="237" customWidth="1"/>
    <col min="14615" max="14615" width="12.375" style="237" customWidth="1"/>
    <col min="14616" max="14616" width="14.875" style="237" customWidth="1"/>
    <col min="14617" max="14617" width="7.375" style="237" customWidth="1"/>
    <col min="14618" max="14618" width="10.125" style="237" customWidth="1"/>
    <col min="14619" max="14619" width="9.875" style="237" customWidth="1"/>
    <col min="14620" max="14620" width="8.125" style="237" customWidth="1"/>
    <col min="14621" max="14621" width="12.5" style="237" customWidth="1"/>
    <col min="14622" max="14622" width="12.75" style="237" customWidth="1"/>
    <col min="14623" max="14623" width="13.375" style="237" customWidth="1"/>
    <col min="14624" max="14858" width="9" style="237"/>
    <col min="14859" max="14859" width="45.25" style="237" customWidth="1"/>
    <col min="14860" max="14860" width="7.75" style="237" customWidth="1"/>
    <col min="14861" max="14861" width="8.625" style="237" customWidth="1"/>
    <col min="14862" max="14862" width="10.5" style="237" customWidth="1"/>
    <col min="14863" max="14863" width="12.875" style="237" customWidth="1"/>
    <col min="14864" max="14864" width="9.25" style="237" customWidth="1"/>
    <col min="14865" max="14865" width="11.375" style="237" customWidth="1"/>
    <col min="14866" max="14866" width="13.75" style="237" customWidth="1"/>
    <col min="14867" max="14867" width="8.625" style="237" customWidth="1"/>
    <col min="14868" max="14868" width="9.625" style="237" customWidth="1"/>
    <col min="14869" max="14869" width="14" style="237" customWidth="1"/>
    <col min="14870" max="14870" width="10.875" style="237" customWidth="1"/>
    <col min="14871" max="14871" width="12.375" style="237" customWidth="1"/>
    <col min="14872" max="14872" width="14.875" style="237" customWidth="1"/>
    <col min="14873" max="14873" width="7.375" style="237" customWidth="1"/>
    <col min="14874" max="14874" width="10.125" style="237" customWidth="1"/>
    <col min="14875" max="14875" width="9.875" style="237" customWidth="1"/>
    <col min="14876" max="14876" width="8.125" style="237" customWidth="1"/>
    <col min="14877" max="14877" width="12.5" style="237" customWidth="1"/>
    <col min="14878" max="14878" width="12.75" style="237" customWidth="1"/>
    <col min="14879" max="14879" width="13.375" style="237" customWidth="1"/>
    <col min="14880" max="15114" width="9" style="237"/>
    <col min="15115" max="15115" width="45.25" style="237" customWidth="1"/>
    <col min="15116" max="15116" width="7.75" style="237" customWidth="1"/>
    <col min="15117" max="15117" width="8.625" style="237" customWidth="1"/>
    <col min="15118" max="15118" width="10.5" style="237" customWidth="1"/>
    <col min="15119" max="15119" width="12.875" style="237" customWidth="1"/>
    <col min="15120" max="15120" width="9.25" style="237" customWidth="1"/>
    <col min="15121" max="15121" width="11.375" style="237" customWidth="1"/>
    <col min="15122" max="15122" width="13.75" style="237" customWidth="1"/>
    <col min="15123" max="15123" width="8.625" style="237" customWidth="1"/>
    <col min="15124" max="15124" width="9.625" style="237" customWidth="1"/>
    <col min="15125" max="15125" width="14" style="237" customWidth="1"/>
    <col min="15126" max="15126" width="10.875" style="237" customWidth="1"/>
    <col min="15127" max="15127" width="12.375" style="237" customWidth="1"/>
    <col min="15128" max="15128" width="14.875" style="237" customWidth="1"/>
    <col min="15129" max="15129" width="7.375" style="237" customWidth="1"/>
    <col min="15130" max="15130" width="10.125" style="237" customWidth="1"/>
    <col min="15131" max="15131" width="9.875" style="237" customWidth="1"/>
    <col min="15132" max="15132" width="8.125" style="237" customWidth="1"/>
    <col min="15133" max="15133" width="12.5" style="237" customWidth="1"/>
    <col min="15134" max="15134" width="12.75" style="237" customWidth="1"/>
    <col min="15135" max="15135" width="13.375" style="237" customWidth="1"/>
    <col min="15136" max="15370" width="9" style="237"/>
    <col min="15371" max="15371" width="45.25" style="237" customWidth="1"/>
    <col min="15372" max="15372" width="7.75" style="237" customWidth="1"/>
    <col min="15373" max="15373" width="8.625" style="237" customWidth="1"/>
    <col min="15374" max="15374" width="10.5" style="237" customWidth="1"/>
    <col min="15375" max="15375" width="12.875" style="237" customWidth="1"/>
    <col min="15376" max="15376" width="9.25" style="237" customWidth="1"/>
    <col min="15377" max="15377" width="11.375" style="237" customWidth="1"/>
    <col min="15378" max="15378" width="13.75" style="237" customWidth="1"/>
    <col min="15379" max="15379" width="8.625" style="237" customWidth="1"/>
    <col min="15380" max="15380" width="9.625" style="237" customWidth="1"/>
    <col min="15381" max="15381" width="14" style="237" customWidth="1"/>
    <col min="15382" max="15382" width="10.875" style="237" customWidth="1"/>
    <col min="15383" max="15383" width="12.375" style="237" customWidth="1"/>
    <col min="15384" max="15384" width="14.875" style="237" customWidth="1"/>
    <col min="15385" max="15385" width="7.375" style="237" customWidth="1"/>
    <col min="15386" max="15386" width="10.125" style="237" customWidth="1"/>
    <col min="15387" max="15387" width="9.875" style="237" customWidth="1"/>
    <col min="15388" max="15388" width="8.125" style="237" customWidth="1"/>
    <col min="15389" max="15389" width="12.5" style="237" customWidth="1"/>
    <col min="15390" max="15390" width="12.75" style="237" customWidth="1"/>
    <col min="15391" max="15391" width="13.375" style="237" customWidth="1"/>
    <col min="15392" max="15626" width="9" style="237"/>
    <col min="15627" max="15627" width="45.25" style="237" customWidth="1"/>
    <col min="15628" max="15628" width="7.75" style="237" customWidth="1"/>
    <col min="15629" max="15629" width="8.625" style="237" customWidth="1"/>
    <col min="15630" max="15630" width="10.5" style="237" customWidth="1"/>
    <col min="15631" max="15631" width="12.875" style="237" customWidth="1"/>
    <col min="15632" max="15632" width="9.25" style="237" customWidth="1"/>
    <col min="15633" max="15633" width="11.375" style="237" customWidth="1"/>
    <col min="15634" max="15634" width="13.75" style="237" customWidth="1"/>
    <col min="15635" max="15635" width="8.625" style="237" customWidth="1"/>
    <col min="15636" max="15636" width="9.625" style="237" customWidth="1"/>
    <col min="15637" max="15637" width="14" style="237" customWidth="1"/>
    <col min="15638" max="15638" width="10.875" style="237" customWidth="1"/>
    <col min="15639" max="15639" width="12.375" style="237" customWidth="1"/>
    <col min="15640" max="15640" width="14.875" style="237" customWidth="1"/>
    <col min="15641" max="15641" width="7.375" style="237" customWidth="1"/>
    <col min="15642" max="15642" width="10.125" style="237" customWidth="1"/>
    <col min="15643" max="15643" width="9.875" style="237" customWidth="1"/>
    <col min="15644" max="15644" width="8.125" style="237" customWidth="1"/>
    <col min="15645" max="15645" width="12.5" style="237" customWidth="1"/>
    <col min="15646" max="15646" width="12.75" style="237" customWidth="1"/>
    <col min="15647" max="15647" width="13.375" style="237" customWidth="1"/>
    <col min="15648" max="15882" width="9" style="237"/>
    <col min="15883" max="15883" width="45.25" style="237" customWidth="1"/>
    <col min="15884" max="15884" width="7.75" style="237" customWidth="1"/>
    <col min="15885" max="15885" width="8.625" style="237" customWidth="1"/>
    <col min="15886" max="15886" width="10.5" style="237" customWidth="1"/>
    <col min="15887" max="15887" width="12.875" style="237" customWidth="1"/>
    <col min="15888" max="15888" width="9.25" style="237" customWidth="1"/>
    <col min="15889" max="15889" width="11.375" style="237" customWidth="1"/>
    <col min="15890" max="15890" width="13.75" style="237" customWidth="1"/>
    <col min="15891" max="15891" width="8.625" style="237" customWidth="1"/>
    <col min="15892" max="15892" width="9.625" style="237" customWidth="1"/>
    <col min="15893" max="15893" width="14" style="237" customWidth="1"/>
    <col min="15894" max="15894" width="10.875" style="237" customWidth="1"/>
    <col min="15895" max="15895" width="12.375" style="237" customWidth="1"/>
    <col min="15896" max="15896" width="14.875" style="237" customWidth="1"/>
    <col min="15897" max="15897" width="7.375" style="237" customWidth="1"/>
    <col min="15898" max="15898" width="10.125" style="237" customWidth="1"/>
    <col min="15899" max="15899" width="9.875" style="237" customWidth="1"/>
    <col min="15900" max="15900" width="8.125" style="237" customWidth="1"/>
    <col min="15901" max="15901" width="12.5" style="237" customWidth="1"/>
    <col min="15902" max="15902" width="12.75" style="237" customWidth="1"/>
    <col min="15903" max="15903" width="13.375" style="237" customWidth="1"/>
    <col min="15904" max="16138" width="9" style="237"/>
    <col min="16139" max="16139" width="45.25" style="237" customWidth="1"/>
    <col min="16140" max="16140" width="7.75" style="237" customWidth="1"/>
    <col min="16141" max="16141" width="8.625" style="237" customWidth="1"/>
    <col min="16142" max="16142" width="10.5" style="237" customWidth="1"/>
    <col min="16143" max="16143" width="12.875" style="237" customWidth="1"/>
    <col min="16144" max="16144" width="9.25" style="237" customWidth="1"/>
    <col min="16145" max="16145" width="11.375" style="237" customWidth="1"/>
    <col min="16146" max="16146" width="13.75" style="237" customWidth="1"/>
    <col min="16147" max="16147" width="8.625" style="237" customWidth="1"/>
    <col min="16148" max="16148" width="9.625" style="237" customWidth="1"/>
    <col min="16149" max="16149" width="14" style="237" customWidth="1"/>
    <col min="16150" max="16150" width="10.875" style="237" customWidth="1"/>
    <col min="16151" max="16151" width="12.375" style="237" customWidth="1"/>
    <col min="16152" max="16152" width="14.875" style="237" customWidth="1"/>
    <col min="16153" max="16153" width="7.375" style="237" customWidth="1"/>
    <col min="16154" max="16154" width="10.125" style="237" customWidth="1"/>
    <col min="16155" max="16155" width="9.875" style="237" customWidth="1"/>
    <col min="16156" max="16156" width="8.125" style="237" customWidth="1"/>
    <col min="16157" max="16157" width="12.5" style="237" customWidth="1"/>
    <col min="16158" max="16158" width="12.75" style="237" customWidth="1"/>
    <col min="16159" max="16159" width="13.375" style="237" customWidth="1"/>
    <col min="16160" max="16384" width="9" style="237"/>
  </cols>
  <sheetData>
    <row r="1" spans="2:33">
      <c r="AE1" s="284" t="s">
        <v>485</v>
      </c>
    </row>
    <row r="2" spans="2:33" ht="20.100000000000001" customHeight="1">
      <c r="B2" s="593" t="s">
        <v>827</v>
      </c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  <c r="P2" s="593"/>
      <c r="Q2" s="593"/>
      <c r="R2" s="593"/>
      <c r="S2" s="593"/>
      <c r="T2" s="593"/>
      <c r="U2" s="593"/>
      <c r="V2" s="593"/>
      <c r="W2" s="593"/>
      <c r="X2" s="593"/>
      <c r="Y2" s="593"/>
      <c r="Z2" s="593"/>
      <c r="AA2" s="593"/>
      <c r="AB2" s="593"/>
      <c r="AC2" s="593"/>
      <c r="AD2" s="593"/>
      <c r="AE2" s="593"/>
    </row>
    <row r="3" spans="2:33">
      <c r="C3" s="238" t="s">
        <v>878</v>
      </c>
    </row>
    <row r="4" spans="2:33" s="169" customFormat="1" ht="30" customHeight="1">
      <c r="B4" s="599" t="s">
        <v>8</v>
      </c>
      <c r="C4" s="600" t="s">
        <v>477</v>
      </c>
      <c r="D4" s="602" t="s">
        <v>15</v>
      </c>
      <c r="E4" s="595" t="s">
        <v>478</v>
      </c>
      <c r="F4" s="595"/>
      <c r="G4" s="595"/>
      <c r="H4" s="595"/>
      <c r="I4" s="595"/>
      <c r="J4" s="596"/>
      <c r="K4" s="594" t="s">
        <v>486</v>
      </c>
      <c r="L4" s="595"/>
      <c r="M4" s="596"/>
      <c r="N4" s="604" t="s">
        <v>479</v>
      </c>
      <c r="O4" s="605"/>
      <c r="P4" s="605"/>
      <c r="Q4" s="605"/>
      <c r="R4" s="605"/>
      <c r="S4" s="605"/>
      <c r="T4" s="605"/>
      <c r="U4" s="606"/>
      <c r="V4" s="594" t="s">
        <v>480</v>
      </c>
      <c r="W4" s="595"/>
      <c r="X4" s="595"/>
      <c r="Y4" s="595"/>
      <c r="Z4" s="595"/>
      <c r="AA4" s="595"/>
      <c r="AB4" s="595"/>
      <c r="AC4" s="595"/>
      <c r="AD4" s="596"/>
      <c r="AE4" s="597" t="s">
        <v>830</v>
      </c>
    </row>
    <row r="5" spans="2:33" s="169" customFormat="1" ht="45" customHeight="1">
      <c r="B5" s="599"/>
      <c r="C5" s="601"/>
      <c r="D5" s="603"/>
      <c r="E5" s="239" t="s">
        <v>1</v>
      </c>
      <c r="F5" s="240">
        <v>2019</v>
      </c>
      <c r="G5" s="241" t="s">
        <v>481</v>
      </c>
      <c r="H5" s="242" t="s">
        <v>1</v>
      </c>
      <c r="I5" s="243" t="s">
        <v>828</v>
      </c>
      <c r="J5" s="244" t="s">
        <v>481</v>
      </c>
      <c r="K5" s="239" t="s">
        <v>1</v>
      </c>
      <c r="L5" s="245" t="s">
        <v>829</v>
      </c>
      <c r="M5" s="246" t="s">
        <v>482</v>
      </c>
      <c r="N5" s="247" t="s">
        <v>28</v>
      </c>
      <c r="O5" s="240" t="s">
        <v>496</v>
      </c>
      <c r="P5" s="248" t="s">
        <v>481</v>
      </c>
      <c r="Q5" s="249" t="s">
        <v>828</v>
      </c>
      <c r="R5" s="250" t="s">
        <v>481</v>
      </c>
      <c r="S5" s="251" t="s">
        <v>1</v>
      </c>
      <c r="T5" s="245" t="s">
        <v>829</v>
      </c>
      <c r="U5" s="252" t="s">
        <v>481</v>
      </c>
      <c r="V5" s="239" t="s">
        <v>1</v>
      </c>
      <c r="W5" s="240" t="s">
        <v>496</v>
      </c>
      <c r="X5" s="241" t="s">
        <v>481</v>
      </c>
      <c r="Y5" s="242" t="s">
        <v>1</v>
      </c>
      <c r="Z5" s="243" t="s">
        <v>828</v>
      </c>
      <c r="AA5" s="253" t="s">
        <v>481</v>
      </c>
      <c r="AB5" s="254" t="s">
        <v>1</v>
      </c>
      <c r="AC5" s="255" t="s">
        <v>829</v>
      </c>
      <c r="AD5" s="246" t="s">
        <v>481</v>
      </c>
      <c r="AE5" s="598"/>
    </row>
    <row r="6" spans="2:33" s="169" customFormat="1">
      <c r="B6" s="256"/>
      <c r="C6" s="584" t="s">
        <v>493</v>
      </c>
      <c r="D6" s="585"/>
      <c r="E6" s="585"/>
      <c r="F6" s="585"/>
      <c r="G6" s="585"/>
      <c r="H6" s="585"/>
      <c r="I6" s="585"/>
      <c r="J6" s="585"/>
      <c r="K6" s="585"/>
      <c r="L6" s="585"/>
      <c r="M6" s="585"/>
      <c r="N6" s="585"/>
      <c r="O6" s="585"/>
      <c r="P6" s="585"/>
      <c r="Q6" s="585"/>
      <c r="R6" s="585"/>
      <c r="S6" s="585"/>
      <c r="T6" s="585"/>
      <c r="U6" s="585"/>
      <c r="V6" s="585"/>
      <c r="W6" s="585"/>
      <c r="X6" s="585"/>
      <c r="Y6" s="585"/>
      <c r="Z6" s="585"/>
      <c r="AA6" s="585"/>
      <c r="AB6" s="585"/>
      <c r="AC6" s="585"/>
      <c r="AD6" s="585"/>
      <c r="AE6" s="586"/>
      <c r="AF6" s="189"/>
      <c r="AG6" s="267"/>
    </row>
    <row r="7" spans="2:33" s="169" customFormat="1">
      <c r="B7" s="256"/>
      <c r="C7" s="587"/>
      <c r="D7" s="588"/>
      <c r="E7" s="588"/>
      <c r="F7" s="588"/>
      <c r="G7" s="588"/>
      <c r="H7" s="588"/>
      <c r="I7" s="588"/>
      <c r="J7" s="588"/>
      <c r="K7" s="588"/>
      <c r="L7" s="588"/>
      <c r="M7" s="588"/>
      <c r="N7" s="588"/>
      <c r="O7" s="588"/>
      <c r="P7" s="588"/>
      <c r="Q7" s="588"/>
      <c r="R7" s="588"/>
      <c r="S7" s="588"/>
      <c r="T7" s="588"/>
      <c r="U7" s="588"/>
      <c r="V7" s="588"/>
      <c r="W7" s="588"/>
      <c r="X7" s="588"/>
      <c r="Y7" s="588"/>
      <c r="Z7" s="588"/>
      <c r="AA7" s="588"/>
      <c r="AB7" s="588"/>
      <c r="AC7" s="588"/>
      <c r="AD7" s="588"/>
      <c r="AE7" s="589"/>
      <c r="AF7" s="189"/>
      <c r="AG7" s="267"/>
    </row>
    <row r="8" spans="2:33" s="169" customFormat="1">
      <c r="B8" s="256"/>
      <c r="C8" s="587"/>
      <c r="D8" s="588"/>
      <c r="E8" s="588"/>
      <c r="F8" s="588"/>
      <c r="G8" s="588"/>
      <c r="H8" s="588"/>
      <c r="I8" s="588"/>
      <c r="J8" s="588"/>
      <c r="K8" s="588"/>
      <c r="L8" s="588"/>
      <c r="M8" s="588"/>
      <c r="N8" s="588"/>
      <c r="O8" s="588"/>
      <c r="P8" s="588"/>
      <c r="Q8" s="588"/>
      <c r="R8" s="588"/>
      <c r="S8" s="588"/>
      <c r="T8" s="588"/>
      <c r="U8" s="588"/>
      <c r="V8" s="588"/>
      <c r="W8" s="588"/>
      <c r="X8" s="588"/>
      <c r="Y8" s="588"/>
      <c r="Z8" s="588"/>
      <c r="AA8" s="588"/>
      <c r="AB8" s="588"/>
      <c r="AC8" s="588"/>
      <c r="AD8" s="588"/>
      <c r="AE8" s="589"/>
      <c r="AF8" s="189"/>
      <c r="AG8" s="267"/>
    </row>
    <row r="9" spans="2:33" s="169" customFormat="1">
      <c r="B9" s="256"/>
      <c r="C9" s="587"/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8"/>
      <c r="U9" s="588"/>
      <c r="V9" s="588"/>
      <c r="W9" s="588"/>
      <c r="X9" s="588"/>
      <c r="Y9" s="588"/>
      <c r="Z9" s="588"/>
      <c r="AA9" s="588"/>
      <c r="AB9" s="588"/>
      <c r="AC9" s="588"/>
      <c r="AD9" s="588"/>
      <c r="AE9" s="589"/>
      <c r="AF9" s="189"/>
      <c r="AG9" s="267"/>
    </row>
    <row r="10" spans="2:33" s="169" customFormat="1">
      <c r="B10" s="256"/>
      <c r="C10" s="587"/>
      <c r="D10" s="588"/>
      <c r="E10" s="588"/>
      <c r="F10" s="588"/>
      <c r="G10" s="588"/>
      <c r="H10" s="588"/>
      <c r="I10" s="588"/>
      <c r="J10" s="588"/>
      <c r="K10" s="588"/>
      <c r="L10" s="588"/>
      <c r="M10" s="588"/>
      <c r="N10" s="588"/>
      <c r="O10" s="588"/>
      <c r="P10" s="588"/>
      <c r="Q10" s="588"/>
      <c r="R10" s="588"/>
      <c r="S10" s="588"/>
      <c r="T10" s="588"/>
      <c r="U10" s="588"/>
      <c r="V10" s="588"/>
      <c r="W10" s="588"/>
      <c r="X10" s="588"/>
      <c r="Y10" s="588"/>
      <c r="Z10" s="588"/>
      <c r="AA10" s="588"/>
      <c r="AB10" s="588"/>
      <c r="AC10" s="588"/>
      <c r="AD10" s="588"/>
      <c r="AE10" s="589"/>
      <c r="AF10" s="189"/>
      <c r="AG10" s="267"/>
    </row>
    <row r="11" spans="2:33" s="169" customFormat="1">
      <c r="B11" s="256"/>
      <c r="C11" s="587"/>
      <c r="D11" s="588"/>
      <c r="E11" s="588"/>
      <c r="F11" s="588"/>
      <c r="G11" s="588"/>
      <c r="H11" s="588"/>
      <c r="I11" s="588"/>
      <c r="J11" s="588"/>
      <c r="K11" s="588"/>
      <c r="L11" s="588"/>
      <c r="M11" s="588"/>
      <c r="N11" s="588"/>
      <c r="O11" s="588"/>
      <c r="P11" s="588"/>
      <c r="Q11" s="588"/>
      <c r="R11" s="588"/>
      <c r="S11" s="588"/>
      <c r="T11" s="588"/>
      <c r="U11" s="588"/>
      <c r="V11" s="588"/>
      <c r="W11" s="588"/>
      <c r="X11" s="588"/>
      <c r="Y11" s="588"/>
      <c r="Z11" s="588"/>
      <c r="AA11" s="588"/>
      <c r="AB11" s="588"/>
      <c r="AC11" s="588"/>
      <c r="AD11" s="588"/>
      <c r="AE11" s="589"/>
      <c r="AF11" s="189"/>
      <c r="AG11" s="267"/>
    </row>
    <row r="12" spans="2:33" s="169" customFormat="1" ht="15" hidden="1" customHeight="1">
      <c r="B12" s="256"/>
      <c r="C12" s="587"/>
      <c r="D12" s="588"/>
      <c r="E12" s="588"/>
      <c r="F12" s="588"/>
      <c r="G12" s="588"/>
      <c r="H12" s="588"/>
      <c r="I12" s="588"/>
      <c r="J12" s="588"/>
      <c r="K12" s="588"/>
      <c r="L12" s="588"/>
      <c r="M12" s="588"/>
      <c r="N12" s="588"/>
      <c r="O12" s="588"/>
      <c r="P12" s="588"/>
      <c r="Q12" s="588"/>
      <c r="R12" s="588"/>
      <c r="S12" s="588"/>
      <c r="T12" s="588"/>
      <c r="U12" s="588"/>
      <c r="V12" s="588"/>
      <c r="W12" s="588"/>
      <c r="X12" s="588"/>
      <c r="Y12" s="588"/>
      <c r="Z12" s="588"/>
      <c r="AA12" s="588"/>
      <c r="AB12" s="588"/>
      <c r="AC12" s="588"/>
      <c r="AD12" s="588"/>
      <c r="AE12" s="589"/>
      <c r="AF12" s="189"/>
      <c r="AG12" s="267"/>
    </row>
    <row r="13" spans="2:33" s="169" customFormat="1" ht="15" hidden="1" customHeight="1">
      <c r="B13" s="256"/>
      <c r="C13" s="587"/>
      <c r="D13" s="588"/>
      <c r="E13" s="588"/>
      <c r="F13" s="588"/>
      <c r="G13" s="588"/>
      <c r="H13" s="588"/>
      <c r="I13" s="588"/>
      <c r="J13" s="588"/>
      <c r="K13" s="588"/>
      <c r="L13" s="588"/>
      <c r="M13" s="588"/>
      <c r="N13" s="588"/>
      <c r="O13" s="588"/>
      <c r="P13" s="588"/>
      <c r="Q13" s="588"/>
      <c r="R13" s="588"/>
      <c r="S13" s="588"/>
      <c r="T13" s="588"/>
      <c r="U13" s="588"/>
      <c r="V13" s="588"/>
      <c r="W13" s="588"/>
      <c r="X13" s="588"/>
      <c r="Y13" s="588"/>
      <c r="Z13" s="588"/>
      <c r="AA13" s="588"/>
      <c r="AB13" s="588"/>
      <c r="AC13" s="588"/>
      <c r="AD13" s="588"/>
      <c r="AE13" s="589"/>
      <c r="AF13" s="189"/>
      <c r="AG13" s="267"/>
    </row>
    <row r="14" spans="2:33" s="169" customFormat="1" ht="15" hidden="1" customHeight="1">
      <c r="B14" s="256"/>
      <c r="C14" s="587"/>
      <c r="D14" s="588"/>
      <c r="E14" s="588"/>
      <c r="F14" s="588"/>
      <c r="G14" s="588"/>
      <c r="H14" s="588"/>
      <c r="I14" s="588"/>
      <c r="J14" s="588"/>
      <c r="K14" s="588"/>
      <c r="L14" s="588"/>
      <c r="M14" s="588"/>
      <c r="N14" s="588"/>
      <c r="O14" s="588"/>
      <c r="P14" s="588"/>
      <c r="Q14" s="588"/>
      <c r="R14" s="588"/>
      <c r="S14" s="588"/>
      <c r="T14" s="588"/>
      <c r="U14" s="588"/>
      <c r="V14" s="588"/>
      <c r="W14" s="588"/>
      <c r="X14" s="588"/>
      <c r="Y14" s="588"/>
      <c r="Z14" s="588"/>
      <c r="AA14" s="588"/>
      <c r="AB14" s="588"/>
      <c r="AC14" s="588"/>
      <c r="AD14" s="588"/>
      <c r="AE14" s="589"/>
      <c r="AF14" s="189"/>
      <c r="AG14" s="267"/>
    </row>
    <row r="15" spans="2:33" s="169" customFormat="1" ht="15" hidden="1" customHeight="1">
      <c r="B15" s="256"/>
      <c r="C15" s="587"/>
      <c r="D15" s="588"/>
      <c r="E15" s="588"/>
      <c r="F15" s="588"/>
      <c r="G15" s="588"/>
      <c r="H15" s="588"/>
      <c r="I15" s="588"/>
      <c r="J15" s="588"/>
      <c r="K15" s="588"/>
      <c r="L15" s="588"/>
      <c r="M15" s="588"/>
      <c r="N15" s="588"/>
      <c r="O15" s="588"/>
      <c r="P15" s="588"/>
      <c r="Q15" s="588"/>
      <c r="R15" s="588"/>
      <c r="S15" s="588"/>
      <c r="T15" s="588"/>
      <c r="U15" s="588"/>
      <c r="V15" s="588"/>
      <c r="W15" s="588"/>
      <c r="X15" s="588"/>
      <c r="Y15" s="588"/>
      <c r="Z15" s="588"/>
      <c r="AA15" s="588"/>
      <c r="AB15" s="588"/>
      <c r="AC15" s="588"/>
      <c r="AD15" s="588"/>
      <c r="AE15" s="589"/>
      <c r="AF15" s="189"/>
      <c r="AG15" s="267"/>
    </row>
    <row r="16" spans="2:33" s="169" customFormat="1" ht="15" hidden="1" customHeight="1">
      <c r="B16" s="256"/>
      <c r="C16" s="587"/>
      <c r="D16" s="588"/>
      <c r="E16" s="588"/>
      <c r="F16" s="588"/>
      <c r="G16" s="588"/>
      <c r="H16" s="588"/>
      <c r="I16" s="588"/>
      <c r="J16" s="588"/>
      <c r="K16" s="588"/>
      <c r="L16" s="588"/>
      <c r="M16" s="588"/>
      <c r="N16" s="588"/>
      <c r="O16" s="588"/>
      <c r="P16" s="588"/>
      <c r="Q16" s="588"/>
      <c r="R16" s="588"/>
      <c r="S16" s="588"/>
      <c r="T16" s="588"/>
      <c r="U16" s="588"/>
      <c r="V16" s="588"/>
      <c r="W16" s="588"/>
      <c r="X16" s="588"/>
      <c r="Y16" s="588"/>
      <c r="Z16" s="588"/>
      <c r="AA16" s="588"/>
      <c r="AB16" s="588"/>
      <c r="AC16" s="588"/>
      <c r="AD16" s="588"/>
      <c r="AE16" s="589"/>
      <c r="AF16" s="189"/>
      <c r="AG16" s="267"/>
    </row>
    <row r="17" spans="2:33" s="169" customFormat="1" ht="15" hidden="1" customHeight="1">
      <c r="B17" s="256"/>
      <c r="C17" s="587"/>
      <c r="D17" s="588"/>
      <c r="E17" s="588"/>
      <c r="F17" s="588"/>
      <c r="G17" s="588"/>
      <c r="H17" s="588"/>
      <c r="I17" s="588"/>
      <c r="J17" s="588"/>
      <c r="K17" s="588"/>
      <c r="L17" s="588"/>
      <c r="M17" s="588"/>
      <c r="N17" s="588"/>
      <c r="O17" s="588"/>
      <c r="P17" s="588"/>
      <c r="Q17" s="588"/>
      <c r="R17" s="588"/>
      <c r="S17" s="588"/>
      <c r="T17" s="588"/>
      <c r="U17" s="588"/>
      <c r="V17" s="588"/>
      <c r="W17" s="588"/>
      <c r="X17" s="588"/>
      <c r="Y17" s="588"/>
      <c r="Z17" s="588"/>
      <c r="AA17" s="588"/>
      <c r="AB17" s="588"/>
      <c r="AC17" s="588"/>
      <c r="AD17" s="588"/>
      <c r="AE17" s="589"/>
      <c r="AF17" s="189"/>
      <c r="AG17" s="267"/>
    </row>
    <row r="18" spans="2:33" s="169" customFormat="1" ht="15" hidden="1" customHeight="1">
      <c r="B18" s="256"/>
      <c r="C18" s="587"/>
      <c r="D18" s="588"/>
      <c r="E18" s="588"/>
      <c r="F18" s="588"/>
      <c r="G18" s="588"/>
      <c r="H18" s="588"/>
      <c r="I18" s="588"/>
      <c r="J18" s="588"/>
      <c r="K18" s="588"/>
      <c r="L18" s="588"/>
      <c r="M18" s="588"/>
      <c r="N18" s="588"/>
      <c r="O18" s="588"/>
      <c r="P18" s="588"/>
      <c r="Q18" s="588"/>
      <c r="R18" s="588"/>
      <c r="S18" s="588"/>
      <c r="T18" s="588"/>
      <c r="U18" s="588"/>
      <c r="V18" s="588"/>
      <c r="W18" s="588"/>
      <c r="X18" s="588"/>
      <c r="Y18" s="588"/>
      <c r="Z18" s="588"/>
      <c r="AA18" s="588"/>
      <c r="AB18" s="588"/>
      <c r="AC18" s="588"/>
      <c r="AD18" s="588"/>
      <c r="AE18" s="589"/>
      <c r="AF18" s="189"/>
      <c r="AG18" s="267"/>
    </row>
    <row r="19" spans="2:33" s="169" customFormat="1" ht="15" hidden="1" customHeight="1">
      <c r="B19" s="256"/>
      <c r="C19" s="587"/>
      <c r="D19" s="588"/>
      <c r="E19" s="588"/>
      <c r="F19" s="588"/>
      <c r="G19" s="588"/>
      <c r="H19" s="588"/>
      <c r="I19" s="588"/>
      <c r="J19" s="588"/>
      <c r="K19" s="588"/>
      <c r="L19" s="588"/>
      <c r="M19" s="588"/>
      <c r="N19" s="588"/>
      <c r="O19" s="588"/>
      <c r="P19" s="588"/>
      <c r="Q19" s="588"/>
      <c r="R19" s="588"/>
      <c r="S19" s="588"/>
      <c r="T19" s="588"/>
      <c r="U19" s="588"/>
      <c r="V19" s="588"/>
      <c r="W19" s="588"/>
      <c r="X19" s="588"/>
      <c r="Y19" s="588"/>
      <c r="Z19" s="588"/>
      <c r="AA19" s="588"/>
      <c r="AB19" s="588"/>
      <c r="AC19" s="588"/>
      <c r="AD19" s="588"/>
      <c r="AE19" s="589"/>
      <c r="AF19" s="189"/>
      <c r="AG19" s="267"/>
    </row>
    <row r="20" spans="2:33" s="169" customFormat="1" ht="15" hidden="1" customHeight="1">
      <c r="B20" s="256"/>
      <c r="C20" s="587"/>
      <c r="D20" s="588"/>
      <c r="E20" s="588"/>
      <c r="F20" s="588"/>
      <c r="G20" s="588"/>
      <c r="H20" s="588"/>
      <c r="I20" s="588"/>
      <c r="J20" s="588"/>
      <c r="K20" s="588"/>
      <c r="L20" s="588"/>
      <c r="M20" s="588"/>
      <c r="N20" s="588"/>
      <c r="O20" s="588"/>
      <c r="P20" s="588"/>
      <c r="Q20" s="588"/>
      <c r="R20" s="588"/>
      <c r="S20" s="588"/>
      <c r="T20" s="588"/>
      <c r="U20" s="588"/>
      <c r="V20" s="588"/>
      <c r="W20" s="588"/>
      <c r="X20" s="588"/>
      <c r="Y20" s="588"/>
      <c r="Z20" s="588"/>
      <c r="AA20" s="588"/>
      <c r="AB20" s="588"/>
      <c r="AC20" s="588"/>
      <c r="AD20" s="588"/>
      <c r="AE20" s="589"/>
      <c r="AF20" s="189"/>
      <c r="AG20" s="267"/>
    </row>
    <row r="21" spans="2:33" s="169" customFormat="1" ht="15" hidden="1" customHeight="1">
      <c r="B21" s="256"/>
      <c r="C21" s="587"/>
      <c r="D21" s="588"/>
      <c r="E21" s="588"/>
      <c r="F21" s="588"/>
      <c r="G21" s="588"/>
      <c r="H21" s="588"/>
      <c r="I21" s="588"/>
      <c r="J21" s="588"/>
      <c r="K21" s="588"/>
      <c r="L21" s="588"/>
      <c r="M21" s="588"/>
      <c r="N21" s="588"/>
      <c r="O21" s="588"/>
      <c r="P21" s="588"/>
      <c r="Q21" s="588"/>
      <c r="R21" s="588"/>
      <c r="S21" s="588"/>
      <c r="T21" s="588"/>
      <c r="U21" s="588"/>
      <c r="V21" s="588"/>
      <c r="W21" s="588"/>
      <c r="X21" s="588"/>
      <c r="Y21" s="588"/>
      <c r="Z21" s="588"/>
      <c r="AA21" s="588"/>
      <c r="AB21" s="588"/>
      <c r="AC21" s="588"/>
      <c r="AD21" s="588"/>
      <c r="AE21" s="589"/>
      <c r="AF21" s="189"/>
      <c r="AG21" s="267"/>
    </row>
    <row r="22" spans="2:33" s="169" customFormat="1" ht="15" hidden="1" customHeight="1">
      <c r="B22" s="256"/>
      <c r="C22" s="587"/>
      <c r="D22" s="588"/>
      <c r="E22" s="588"/>
      <c r="F22" s="588"/>
      <c r="G22" s="588"/>
      <c r="H22" s="588"/>
      <c r="I22" s="588"/>
      <c r="J22" s="588"/>
      <c r="K22" s="588"/>
      <c r="L22" s="588"/>
      <c r="M22" s="588"/>
      <c r="N22" s="588"/>
      <c r="O22" s="588"/>
      <c r="P22" s="588"/>
      <c r="Q22" s="588"/>
      <c r="R22" s="588"/>
      <c r="S22" s="588"/>
      <c r="T22" s="588"/>
      <c r="U22" s="588"/>
      <c r="V22" s="588"/>
      <c r="W22" s="588"/>
      <c r="X22" s="588"/>
      <c r="Y22" s="588"/>
      <c r="Z22" s="588"/>
      <c r="AA22" s="588"/>
      <c r="AB22" s="588"/>
      <c r="AC22" s="588"/>
      <c r="AD22" s="588"/>
      <c r="AE22" s="589"/>
      <c r="AF22" s="189"/>
      <c r="AG22" s="267"/>
    </row>
    <row r="23" spans="2:33" s="169" customFormat="1" ht="15" hidden="1" customHeight="1">
      <c r="B23" s="256"/>
      <c r="C23" s="587"/>
      <c r="D23" s="588"/>
      <c r="E23" s="588"/>
      <c r="F23" s="588"/>
      <c r="G23" s="588"/>
      <c r="H23" s="588"/>
      <c r="I23" s="588"/>
      <c r="J23" s="588"/>
      <c r="K23" s="588"/>
      <c r="L23" s="588"/>
      <c r="M23" s="588"/>
      <c r="N23" s="588"/>
      <c r="O23" s="588"/>
      <c r="P23" s="588"/>
      <c r="Q23" s="588"/>
      <c r="R23" s="588"/>
      <c r="S23" s="588"/>
      <c r="T23" s="588"/>
      <c r="U23" s="588"/>
      <c r="V23" s="588"/>
      <c r="W23" s="588"/>
      <c r="X23" s="588"/>
      <c r="Y23" s="588"/>
      <c r="Z23" s="588"/>
      <c r="AA23" s="588"/>
      <c r="AB23" s="588"/>
      <c r="AC23" s="588"/>
      <c r="AD23" s="588"/>
      <c r="AE23" s="589"/>
      <c r="AF23" s="189"/>
      <c r="AG23" s="267"/>
    </row>
    <row r="24" spans="2:33" s="169" customFormat="1" ht="15" hidden="1" customHeight="1">
      <c r="B24" s="256"/>
      <c r="C24" s="587"/>
      <c r="D24" s="588"/>
      <c r="E24" s="588"/>
      <c r="F24" s="588"/>
      <c r="G24" s="588"/>
      <c r="H24" s="588"/>
      <c r="I24" s="588"/>
      <c r="J24" s="588"/>
      <c r="K24" s="588"/>
      <c r="L24" s="588"/>
      <c r="M24" s="588"/>
      <c r="N24" s="588"/>
      <c r="O24" s="588"/>
      <c r="P24" s="588"/>
      <c r="Q24" s="588"/>
      <c r="R24" s="588"/>
      <c r="S24" s="588"/>
      <c r="T24" s="588"/>
      <c r="U24" s="588"/>
      <c r="V24" s="588"/>
      <c r="W24" s="588"/>
      <c r="X24" s="588"/>
      <c r="Y24" s="588"/>
      <c r="Z24" s="588"/>
      <c r="AA24" s="588"/>
      <c r="AB24" s="588"/>
      <c r="AC24" s="588"/>
      <c r="AD24" s="588"/>
      <c r="AE24" s="589"/>
      <c r="AF24" s="189"/>
      <c r="AG24" s="267"/>
    </row>
    <row r="25" spans="2:33" s="169" customFormat="1" ht="15" hidden="1" customHeight="1">
      <c r="B25" s="256"/>
      <c r="C25" s="587"/>
      <c r="D25" s="588"/>
      <c r="E25" s="588"/>
      <c r="F25" s="588"/>
      <c r="G25" s="588"/>
      <c r="H25" s="588"/>
      <c r="I25" s="588"/>
      <c r="J25" s="588"/>
      <c r="K25" s="588"/>
      <c r="L25" s="588"/>
      <c r="M25" s="588"/>
      <c r="N25" s="588"/>
      <c r="O25" s="588"/>
      <c r="P25" s="588"/>
      <c r="Q25" s="588"/>
      <c r="R25" s="588"/>
      <c r="S25" s="588"/>
      <c r="T25" s="588"/>
      <c r="U25" s="588"/>
      <c r="V25" s="588"/>
      <c r="W25" s="588"/>
      <c r="X25" s="588"/>
      <c r="Y25" s="588"/>
      <c r="Z25" s="588"/>
      <c r="AA25" s="588"/>
      <c r="AB25" s="588"/>
      <c r="AC25" s="588"/>
      <c r="AD25" s="588"/>
      <c r="AE25" s="589"/>
      <c r="AF25" s="189"/>
      <c r="AG25" s="267"/>
    </row>
    <row r="26" spans="2:33" s="169" customFormat="1" ht="15" hidden="1" customHeight="1">
      <c r="B26" s="256"/>
      <c r="C26" s="587"/>
      <c r="D26" s="588"/>
      <c r="E26" s="588"/>
      <c r="F26" s="588"/>
      <c r="G26" s="588"/>
      <c r="H26" s="588"/>
      <c r="I26" s="588"/>
      <c r="J26" s="588"/>
      <c r="K26" s="588"/>
      <c r="L26" s="588"/>
      <c r="M26" s="588"/>
      <c r="N26" s="588"/>
      <c r="O26" s="588"/>
      <c r="P26" s="588"/>
      <c r="Q26" s="588"/>
      <c r="R26" s="588"/>
      <c r="S26" s="588"/>
      <c r="T26" s="588"/>
      <c r="U26" s="588"/>
      <c r="V26" s="588"/>
      <c r="W26" s="588"/>
      <c r="X26" s="588"/>
      <c r="Y26" s="588"/>
      <c r="Z26" s="588"/>
      <c r="AA26" s="588"/>
      <c r="AB26" s="588"/>
      <c r="AC26" s="588"/>
      <c r="AD26" s="588"/>
      <c r="AE26" s="589"/>
      <c r="AF26" s="189"/>
      <c r="AG26" s="267"/>
    </row>
    <row r="27" spans="2:33" s="169" customFormat="1" ht="15" hidden="1" customHeight="1">
      <c r="B27" s="256"/>
      <c r="C27" s="587"/>
      <c r="D27" s="588"/>
      <c r="E27" s="588"/>
      <c r="F27" s="588"/>
      <c r="G27" s="588"/>
      <c r="H27" s="588"/>
      <c r="I27" s="588"/>
      <c r="J27" s="588"/>
      <c r="K27" s="588"/>
      <c r="L27" s="588"/>
      <c r="M27" s="588"/>
      <c r="N27" s="588"/>
      <c r="O27" s="588"/>
      <c r="P27" s="588"/>
      <c r="Q27" s="588"/>
      <c r="R27" s="588"/>
      <c r="S27" s="588"/>
      <c r="T27" s="588"/>
      <c r="U27" s="588"/>
      <c r="V27" s="588"/>
      <c r="W27" s="588"/>
      <c r="X27" s="588"/>
      <c r="Y27" s="588"/>
      <c r="Z27" s="588"/>
      <c r="AA27" s="588"/>
      <c r="AB27" s="588"/>
      <c r="AC27" s="588"/>
      <c r="AD27" s="588"/>
      <c r="AE27" s="589"/>
      <c r="AF27" s="189"/>
      <c r="AG27" s="267"/>
    </row>
    <row r="28" spans="2:33" s="169" customFormat="1" ht="15" hidden="1" customHeight="1">
      <c r="B28" s="256"/>
      <c r="C28" s="587"/>
      <c r="D28" s="588"/>
      <c r="E28" s="588"/>
      <c r="F28" s="588"/>
      <c r="G28" s="588"/>
      <c r="H28" s="588"/>
      <c r="I28" s="588"/>
      <c r="J28" s="588"/>
      <c r="K28" s="588"/>
      <c r="L28" s="588"/>
      <c r="M28" s="588"/>
      <c r="N28" s="588"/>
      <c r="O28" s="588"/>
      <c r="P28" s="588"/>
      <c r="Q28" s="588"/>
      <c r="R28" s="588"/>
      <c r="S28" s="588"/>
      <c r="T28" s="588"/>
      <c r="U28" s="588"/>
      <c r="V28" s="588"/>
      <c r="W28" s="588"/>
      <c r="X28" s="588"/>
      <c r="Y28" s="588"/>
      <c r="Z28" s="588"/>
      <c r="AA28" s="588"/>
      <c r="AB28" s="588"/>
      <c r="AC28" s="588"/>
      <c r="AD28" s="588"/>
      <c r="AE28" s="589"/>
      <c r="AF28" s="189"/>
      <c r="AG28" s="267"/>
    </row>
    <row r="29" spans="2:33" s="169" customFormat="1" ht="15" hidden="1" customHeight="1">
      <c r="B29" s="256"/>
      <c r="C29" s="587"/>
      <c r="D29" s="588"/>
      <c r="E29" s="588"/>
      <c r="F29" s="588"/>
      <c r="G29" s="588"/>
      <c r="H29" s="588"/>
      <c r="I29" s="588"/>
      <c r="J29" s="588"/>
      <c r="K29" s="588"/>
      <c r="L29" s="588"/>
      <c r="M29" s="588"/>
      <c r="N29" s="588"/>
      <c r="O29" s="588"/>
      <c r="P29" s="588"/>
      <c r="Q29" s="588"/>
      <c r="R29" s="588"/>
      <c r="S29" s="588"/>
      <c r="T29" s="588"/>
      <c r="U29" s="588"/>
      <c r="V29" s="588"/>
      <c r="W29" s="588"/>
      <c r="X29" s="588"/>
      <c r="Y29" s="588"/>
      <c r="Z29" s="588"/>
      <c r="AA29" s="588"/>
      <c r="AB29" s="588"/>
      <c r="AC29" s="588"/>
      <c r="AD29" s="588"/>
      <c r="AE29" s="589"/>
      <c r="AF29" s="189"/>
      <c r="AG29" s="267"/>
    </row>
    <row r="30" spans="2:33" s="169" customFormat="1" ht="15" hidden="1" customHeight="1">
      <c r="B30" s="256"/>
      <c r="C30" s="587"/>
      <c r="D30" s="588"/>
      <c r="E30" s="588"/>
      <c r="F30" s="588"/>
      <c r="G30" s="588"/>
      <c r="H30" s="588"/>
      <c r="I30" s="588"/>
      <c r="J30" s="588"/>
      <c r="K30" s="588"/>
      <c r="L30" s="588"/>
      <c r="M30" s="588"/>
      <c r="N30" s="588"/>
      <c r="O30" s="588"/>
      <c r="P30" s="588"/>
      <c r="Q30" s="588"/>
      <c r="R30" s="588"/>
      <c r="S30" s="588"/>
      <c r="T30" s="588"/>
      <c r="U30" s="588"/>
      <c r="V30" s="588"/>
      <c r="W30" s="588"/>
      <c r="X30" s="588"/>
      <c r="Y30" s="588"/>
      <c r="Z30" s="588"/>
      <c r="AA30" s="588"/>
      <c r="AB30" s="588"/>
      <c r="AC30" s="588"/>
      <c r="AD30" s="588"/>
      <c r="AE30" s="589"/>
      <c r="AF30" s="189"/>
      <c r="AG30" s="267"/>
    </row>
    <row r="31" spans="2:33" s="169" customFormat="1" ht="15" hidden="1" customHeight="1">
      <c r="B31" s="256"/>
      <c r="C31" s="587"/>
      <c r="D31" s="588"/>
      <c r="E31" s="588"/>
      <c r="F31" s="588"/>
      <c r="G31" s="588"/>
      <c r="H31" s="588"/>
      <c r="I31" s="588"/>
      <c r="J31" s="588"/>
      <c r="K31" s="588"/>
      <c r="L31" s="588"/>
      <c r="M31" s="588"/>
      <c r="N31" s="588"/>
      <c r="O31" s="588"/>
      <c r="P31" s="588"/>
      <c r="Q31" s="588"/>
      <c r="R31" s="588"/>
      <c r="S31" s="588"/>
      <c r="T31" s="588"/>
      <c r="U31" s="588"/>
      <c r="V31" s="588"/>
      <c r="W31" s="588"/>
      <c r="X31" s="588"/>
      <c r="Y31" s="588"/>
      <c r="Z31" s="588"/>
      <c r="AA31" s="588"/>
      <c r="AB31" s="588"/>
      <c r="AC31" s="588"/>
      <c r="AD31" s="588"/>
      <c r="AE31" s="589"/>
      <c r="AF31" s="189"/>
      <c r="AG31" s="267"/>
    </row>
    <row r="32" spans="2:33" s="169" customFormat="1" ht="15" hidden="1" customHeight="1">
      <c r="B32" s="256"/>
      <c r="C32" s="587"/>
      <c r="D32" s="588"/>
      <c r="E32" s="588"/>
      <c r="F32" s="588"/>
      <c r="G32" s="588"/>
      <c r="H32" s="588"/>
      <c r="I32" s="588"/>
      <c r="J32" s="588"/>
      <c r="K32" s="588"/>
      <c r="L32" s="588"/>
      <c r="M32" s="588"/>
      <c r="N32" s="588"/>
      <c r="O32" s="588"/>
      <c r="P32" s="588"/>
      <c r="Q32" s="588"/>
      <c r="R32" s="588"/>
      <c r="S32" s="588"/>
      <c r="T32" s="588"/>
      <c r="U32" s="588"/>
      <c r="V32" s="588"/>
      <c r="W32" s="588"/>
      <c r="X32" s="588"/>
      <c r="Y32" s="588"/>
      <c r="Z32" s="588"/>
      <c r="AA32" s="588"/>
      <c r="AB32" s="588"/>
      <c r="AC32" s="588"/>
      <c r="AD32" s="588"/>
      <c r="AE32" s="589"/>
      <c r="AF32" s="189"/>
      <c r="AG32" s="267"/>
    </row>
    <row r="33" spans="2:33" s="169" customFormat="1" ht="15" hidden="1" customHeight="1">
      <c r="B33" s="256"/>
      <c r="C33" s="587"/>
      <c r="D33" s="588"/>
      <c r="E33" s="588"/>
      <c r="F33" s="588"/>
      <c r="G33" s="588"/>
      <c r="H33" s="588"/>
      <c r="I33" s="588"/>
      <c r="J33" s="588"/>
      <c r="K33" s="588"/>
      <c r="L33" s="588"/>
      <c r="M33" s="588"/>
      <c r="N33" s="588"/>
      <c r="O33" s="588"/>
      <c r="P33" s="588"/>
      <c r="Q33" s="588"/>
      <c r="R33" s="588"/>
      <c r="S33" s="588"/>
      <c r="T33" s="588"/>
      <c r="U33" s="588"/>
      <c r="V33" s="588"/>
      <c r="W33" s="588"/>
      <c r="X33" s="588"/>
      <c r="Y33" s="588"/>
      <c r="Z33" s="588"/>
      <c r="AA33" s="588"/>
      <c r="AB33" s="588"/>
      <c r="AC33" s="588"/>
      <c r="AD33" s="588"/>
      <c r="AE33" s="589"/>
      <c r="AF33" s="189"/>
      <c r="AG33" s="267"/>
    </row>
    <row r="34" spans="2:33" s="169" customFormat="1" ht="15" hidden="1" customHeight="1">
      <c r="B34" s="256"/>
      <c r="C34" s="587"/>
      <c r="D34" s="588"/>
      <c r="E34" s="588"/>
      <c r="F34" s="588"/>
      <c r="G34" s="588"/>
      <c r="H34" s="588"/>
      <c r="I34" s="588"/>
      <c r="J34" s="588"/>
      <c r="K34" s="588"/>
      <c r="L34" s="588"/>
      <c r="M34" s="588"/>
      <c r="N34" s="588"/>
      <c r="O34" s="588"/>
      <c r="P34" s="588"/>
      <c r="Q34" s="588"/>
      <c r="R34" s="588"/>
      <c r="S34" s="588"/>
      <c r="T34" s="588"/>
      <c r="U34" s="588"/>
      <c r="V34" s="588"/>
      <c r="W34" s="588"/>
      <c r="X34" s="588"/>
      <c r="Y34" s="588"/>
      <c r="Z34" s="588"/>
      <c r="AA34" s="588"/>
      <c r="AB34" s="588"/>
      <c r="AC34" s="588"/>
      <c r="AD34" s="588"/>
      <c r="AE34" s="589"/>
      <c r="AF34" s="189"/>
      <c r="AG34" s="267"/>
    </row>
    <row r="35" spans="2:33" s="169" customFormat="1" ht="15" hidden="1" customHeight="1">
      <c r="B35" s="256"/>
      <c r="C35" s="587"/>
      <c r="D35" s="588"/>
      <c r="E35" s="588"/>
      <c r="F35" s="588"/>
      <c r="G35" s="588"/>
      <c r="H35" s="588"/>
      <c r="I35" s="588"/>
      <c r="J35" s="588"/>
      <c r="K35" s="588"/>
      <c r="L35" s="588"/>
      <c r="M35" s="588"/>
      <c r="N35" s="588"/>
      <c r="O35" s="588"/>
      <c r="P35" s="588"/>
      <c r="Q35" s="588"/>
      <c r="R35" s="588"/>
      <c r="S35" s="588"/>
      <c r="T35" s="588"/>
      <c r="U35" s="588"/>
      <c r="V35" s="588"/>
      <c r="W35" s="588"/>
      <c r="X35" s="588"/>
      <c r="Y35" s="588"/>
      <c r="Z35" s="588"/>
      <c r="AA35" s="588"/>
      <c r="AB35" s="588"/>
      <c r="AC35" s="588"/>
      <c r="AD35" s="588"/>
      <c r="AE35" s="589"/>
      <c r="AF35" s="189"/>
      <c r="AG35" s="267"/>
    </row>
    <row r="36" spans="2:33" s="169" customFormat="1" ht="15" hidden="1" customHeight="1">
      <c r="B36" s="256"/>
      <c r="C36" s="587"/>
      <c r="D36" s="588"/>
      <c r="E36" s="588"/>
      <c r="F36" s="588"/>
      <c r="G36" s="588"/>
      <c r="H36" s="588"/>
      <c r="I36" s="588"/>
      <c r="J36" s="588"/>
      <c r="K36" s="588"/>
      <c r="L36" s="588"/>
      <c r="M36" s="588"/>
      <c r="N36" s="588"/>
      <c r="O36" s="588"/>
      <c r="P36" s="588"/>
      <c r="Q36" s="588"/>
      <c r="R36" s="588"/>
      <c r="S36" s="588"/>
      <c r="T36" s="588"/>
      <c r="U36" s="588"/>
      <c r="V36" s="588"/>
      <c r="W36" s="588"/>
      <c r="X36" s="588"/>
      <c r="Y36" s="588"/>
      <c r="Z36" s="588"/>
      <c r="AA36" s="588"/>
      <c r="AB36" s="588"/>
      <c r="AC36" s="588"/>
      <c r="AD36" s="588"/>
      <c r="AE36" s="589"/>
      <c r="AF36" s="189"/>
      <c r="AG36" s="267"/>
    </row>
    <row r="37" spans="2:33" s="169" customFormat="1" ht="15" hidden="1" customHeight="1">
      <c r="B37" s="256"/>
      <c r="C37" s="587"/>
      <c r="D37" s="588"/>
      <c r="E37" s="588"/>
      <c r="F37" s="588"/>
      <c r="G37" s="588"/>
      <c r="H37" s="588"/>
      <c r="I37" s="588"/>
      <c r="J37" s="588"/>
      <c r="K37" s="588"/>
      <c r="L37" s="588"/>
      <c r="M37" s="588"/>
      <c r="N37" s="588"/>
      <c r="O37" s="588"/>
      <c r="P37" s="588"/>
      <c r="Q37" s="588"/>
      <c r="R37" s="588"/>
      <c r="S37" s="588"/>
      <c r="T37" s="588"/>
      <c r="U37" s="588"/>
      <c r="V37" s="588"/>
      <c r="W37" s="588"/>
      <c r="X37" s="588"/>
      <c r="Y37" s="588"/>
      <c r="Z37" s="588"/>
      <c r="AA37" s="588"/>
      <c r="AB37" s="588"/>
      <c r="AC37" s="588"/>
      <c r="AD37" s="588"/>
      <c r="AE37" s="589"/>
      <c r="AF37" s="189"/>
      <c r="AG37" s="267"/>
    </row>
    <row r="38" spans="2:33" s="169" customFormat="1" ht="15" hidden="1" customHeight="1">
      <c r="B38" s="256"/>
      <c r="C38" s="587"/>
      <c r="D38" s="588"/>
      <c r="E38" s="588"/>
      <c r="F38" s="588"/>
      <c r="G38" s="588"/>
      <c r="H38" s="588"/>
      <c r="I38" s="588"/>
      <c r="J38" s="588"/>
      <c r="K38" s="588"/>
      <c r="L38" s="588"/>
      <c r="M38" s="588"/>
      <c r="N38" s="588"/>
      <c r="O38" s="588"/>
      <c r="P38" s="588"/>
      <c r="Q38" s="588"/>
      <c r="R38" s="588"/>
      <c r="S38" s="588"/>
      <c r="T38" s="588"/>
      <c r="U38" s="588"/>
      <c r="V38" s="588"/>
      <c r="W38" s="588"/>
      <c r="X38" s="588"/>
      <c r="Y38" s="588"/>
      <c r="Z38" s="588"/>
      <c r="AA38" s="588"/>
      <c r="AB38" s="588"/>
      <c r="AC38" s="588"/>
      <c r="AD38" s="588"/>
      <c r="AE38" s="589"/>
      <c r="AF38" s="189"/>
      <c r="AG38" s="267"/>
    </row>
    <row r="39" spans="2:33" s="169" customFormat="1" ht="15" hidden="1" customHeight="1">
      <c r="B39" s="256"/>
      <c r="C39" s="587"/>
      <c r="D39" s="588"/>
      <c r="E39" s="588"/>
      <c r="F39" s="588"/>
      <c r="G39" s="588"/>
      <c r="H39" s="588"/>
      <c r="I39" s="588"/>
      <c r="J39" s="588"/>
      <c r="K39" s="588"/>
      <c r="L39" s="588"/>
      <c r="M39" s="588"/>
      <c r="N39" s="588"/>
      <c r="O39" s="588"/>
      <c r="P39" s="588"/>
      <c r="Q39" s="588"/>
      <c r="R39" s="588"/>
      <c r="S39" s="588"/>
      <c r="T39" s="588"/>
      <c r="U39" s="588"/>
      <c r="V39" s="588"/>
      <c r="W39" s="588"/>
      <c r="X39" s="588"/>
      <c r="Y39" s="588"/>
      <c r="Z39" s="588"/>
      <c r="AA39" s="588"/>
      <c r="AB39" s="588"/>
      <c r="AC39" s="588"/>
      <c r="AD39" s="588"/>
      <c r="AE39" s="589"/>
      <c r="AF39" s="189"/>
      <c r="AG39" s="267"/>
    </row>
    <row r="40" spans="2:33" s="169" customFormat="1" ht="15" hidden="1" customHeight="1">
      <c r="B40" s="256"/>
      <c r="C40" s="587"/>
      <c r="D40" s="588"/>
      <c r="E40" s="588"/>
      <c r="F40" s="588"/>
      <c r="G40" s="588"/>
      <c r="H40" s="588"/>
      <c r="I40" s="588"/>
      <c r="J40" s="588"/>
      <c r="K40" s="588"/>
      <c r="L40" s="588"/>
      <c r="M40" s="588"/>
      <c r="N40" s="588"/>
      <c r="O40" s="588"/>
      <c r="P40" s="588"/>
      <c r="Q40" s="588"/>
      <c r="R40" s="588"/>
      <c r="S40" s="588"/>
      <c r="T40" s="588"/>
      <c r="U40" s="588"/>
      <c r="V40" s="588"/>
      <c r="W40" s="588"/>
      <c r="X40" s="588"/>
      <c r="Y40" s="588"/>
      <c r="Z40" s="588"/>
      <c r="AA40" s="588"/>
      <c r="AB40" s="588"/>
      <c r="AC40" s="588"/>
      <c r="AD40" s="588"/>
      <c r="AE40" s="589"/>
      <c r="AF40" s="189"/>
      <c r="AG40" s="267"/>
    </row>
    <row r="41" spans="2:33" s="169" customFormat="1" ht="15" hidden="1" customHeight="1">
      <c r="B41" s="256"/>
      <c r="C41" s="587"/>
      <c r="D41" s="588"/>
      <c r="E41" s="588"/>
      <c r="F41" s="588"/>
      <c r="G41" s="588"/>
      <c r="H41" s="588"/>
      <c r="I41" s="588"/>
      <c r="J41" s="588"/>
      <c r="K41" s="588"/>
      <c r="L41" s="588"/>
      <c r="M41" s="588"/>
      <c r="N41" s="588"/>
      <c r="O41" s="588"/>
      <c r="P41" s="588"/>
      <c r="Q41" s="588"/>
      <c r="R41" s="588"/>
      <c r="S41" s="588"/>
      <c r="T41" s="588"/>
      <c r="U41" s="588"/>
      <c r="V41" s="588"/>
      <c r="W41" s="588"/>
      <c r="X41" s="588"/>
      <c r="Y41" s="588"/>
      <c r="Z41" s="588"/>
      <c r="AA41" s="588"/>
      <c r="AB41" s="588"/>
      <c r="AC41" s="588"/>
      <c r="AD41" s="588"/>
      <c r="AE41" s="589"/>
      <c r="AF41" s="189"/>
      <c r="AG41" s="267"/>
    </row>
    <row r="42" spans="2:33" s="169" customFormat="1" ht="15" hidden="1" customHeight="1">
      <c r="B42" s="256"/>
      <c r="C42" s="587"/>
      <c r="D42" s="588"/>
      <c r="E42" s="588"/>
      <c r="F42" s="588"/>
      <c r="G42" s="588"/>
      <c r="H42" s="588"/>
      <c r="I42" s="588"/>
      <c r="J42" s="588"/>
      <c r="K42" s="588"/>
      <c r="L42" s="588"/>
      <c r="M42" s="588"/>
      <c r="N42" s="588"/>
      <c r="O42" s="588"/>
      <c r="P42" s="588"/>
      <c r="Q42" s="588"/>
      <c r="R42" s="588"/>
      <c r="S42" s="588"/>
      <c r="T42" s="588"/>
      <c r="U42" s="588"/>
      <c r="V42" s="588"/>
      <c r="W42" s="588"/>
      <c r="X42" s="588"/>
      <c r="Y42" s="588"/>
      <c r="Z42" s="588"/>
      <c r="AA42" s="588"/>
      <c r="AB42" s="588"/>
      <c r="AC42" s="588"/>
      <c r="AD42" s="588"/>
      <c r="AE42" s="589"/>
      <c r="AF42" s="189"/>
      <c r="AG42" s="267"/>
    </row>
    <row r="43" spans="2:33" s="169" customFormat="1" ht="15" hidden="1" customHeight="1">
      <c r="B43" s="256"/>
      <c r="C43" s="587"/>
      <c r="D43" s="588"/>
      <c r="E43" s="588"/>
      <c r="F43" s="588"/>
      <c r="G43" s="588"/>
      <c r="H43" s="588"/>
      <c r="I43" s="588"/>
      <c r="J43" s="588"/>
      <c r="K43" s="588"/>
      <c r="L43" s="588"/>
      <c r="M43" s="588"/>
      <c r="N43" s="588"/>
      <c r="O43" s="588"/>
      <c r="P43" s="588"/>
      <c r="Q43" s="588"/>
      <c r="R43" s="588"/>
      <c r="S43" s="588"/>
      <c r="T43" s="588"/>
      <c r="U43" s="588"/>
      <c r="V43" s="588"/>
      <c r="W43" s="588"/>
      <c r="X43" s="588"/>
      <c r="Y43" s="588"/>
      <c r="Z43" s="588"/>
      <c r="AA43" s="588"/>
      <c r="AB43" s="588"/>
      <c r="AC43" s="588"/>
      <c r="AD43" s="588"/>
      <c r="AE43" s="589"/>
      <c r="AF43" s="189"/>
      <c r="AG43" s="267"/>
    </row>
    <row r="44" spans="2:33" s="169" customFormat="1" ht="15" hidden="1" customHeight="1">
      <c r="B44" s="256"/>
      <c r="C44" s="587"/>
      <c r="D44" s="588"/>
      <c r="E44" s="588"/>
      <c r="F44" s="588"/>
      <c r="G44" s="588"/>
      <c r="H44" s="588"/>
      <c r="I44" s="588"/>
      <c r="J44" s="588"/>
      <c r="K44" s="588"/>
      <c r="L44" s="588"/>
      <c r="M44" s="588"/>
      <c r="N44" s="588"/>
      <c r="O44" s="588"/>
      <c r="P44" s="588"/>
      <c r="Q44" s="588"/>
      <c r="R44" s="588"/>
      <c r="S44" s="588"/>
      <c r="T44" s="588"/>
      <c r="U44" s="588"/>
      <c r="V44" s="588"/>
      <c r="W44" s="588"/>
      <c r="X44" s="588"/>
      <c r="Y44" s="588"/>
      <c r="Z44" s="588"/>
      <c r="AA44" s="588"/>
      <c r="AB44" s="588"/>
      <c r="AC44" s="588"/>
      <c r="AD44" s="588"/>
      <c r="AE44" s="589"/>
      <c r="AF44" s="189"/>
      <c r="AG44" s="267"/>
    </row>
    <row r="45" spans="2:33" s="169" customFormat="1" ht="15" hidden="1" customHeight="1">
      <c r="B45" s="256"/>
      <c r="C45" s="587"/>
      <c r="D45" s="588"/>
      <c r="E45" s="588"/>
      <c r="F45" s="588"/>
      <c r="G45" s="588"/>
      <c r="H45" s="588"/>
      <c r="I45" s="588"/>
      <c r="J45" s="588"/>
      <c r="K45" s="588"/>
      <c r="L45" s="588"/>
      <c r="M45" s="588"/>
      <c r="N45" s="588"/>
      <c r="O45" s="588"/>
      <c r="P45" s="588"/>
      <c r="Q45" s="588"/>
      <c r="R45" s="588"/>
      <c r="S45" s="588"/>
      <c r="T45" s="588"/>
      <c r="U45" s="588"/>
      <c r="V45" s="588"/>
      <c r="W45" s="588"/>
      <c r="X45" s="588"/>
      <c r="Y45" s="588"/>
      <c r="Z45" s="588"/>
      <c r="AA45" s="588"/>
      <c r="AB45" s="588"/>
      <c r="AC45" s="588"/>
      <c r="AD45" s="588"/>
      <c r="AE45" s="589"/>
      <c r="AF45" s="189"/>
      <c r="AG45" s="267"/>
    </row>
    <row r="46" spans="2:33" s="169" customFormat="1" ht="15" hidden="1" customHeight="1">
      <c r="B46" s="256"/>
      <c r="C46" s="587"/>
      <c r="D46" s="588"/>
      <c r="E46" s="588"/>
      <c r="F46" s="588"/>
      <c r="G46" s="588"/>
      <c r="H46" s="588"/>
      <c r="I46" s="588"/>
      <c r="J46" s="588"/>
      <c r="K46" s="588"/>
      <c r="L46" s="588"/>
      <c r="M46" s="588"/>
      <c r="N46" s="588"/>
      <c r="O46" s="588"/>
      <c r="P46" s="588"/>
      <c r="Q46" s="588"/>
      <c r="R46" s="588"/>
      <c r="S46" s="588"/>
      <c r="T46" s="588"/>
      <c r="U46" s="588"/>
      <c r="V46" s="588"/>
      <c r="W46" s="588"/>
      <c r="X46" s="588"/>
      <c r="Y46" s="588"/>
      <c r="Z46" s="588"/>
      <c r="AA46" s="588"/>
      <c r="AB46" s="588"/>
      <c r="AC46" s="588"/>
      <c r="AD46" s="588"/>
      <c r="AE46" s="589"/>
      <c r="AF46" s="189"/>
      <c r="AG46" s="267"/>
    </row>
    <row r="47" spans="2:33" s="169" customFormat="1" ht="15" hidden="1" customHeight="1">
      <c r="B47" s="256"/>
      <c r="C47" s="587"/>
      <c r="D47" s="588"/>
      <c r="E47" s="588"/>
      <c r="F47" s="588"/>
      <c r="G47" s="588"/>
      <c r="H47" s="588"/>
      <c r="I47" s="588"/>
      <c r="J47" s="588"/>
      <c r="K47" s="588"/>
      <c r="L47" s="588"/>
      <c r="M47" s="588"/>
      <c r="N47" s="588"/>
      <c r="O47" s="588"/>
      <c r="P47" s="588"/>
      <c r="Q47" s="588"/>
      <c r="R47" s="588"/>
      <c r="S47" s="588"/>
      <c r="T47" s="588"/>
      <c r="U47" s="588"/>
      <c r="V47" s="588"/>
      <c r="W47" s="588"/>
      <c r="X47" s="588"/>
      <c r="Y47" s="588"/>
      <c r="Z47" s="588"/>
      <c r="AA47" s="588"/>
      <c r="AB47" s="588"/>
      <c r="AC47" s="588"/>
      <c r="AD47" s="588"/>
      <c r="AE47" s="589"/>
      <c r="AF47" s="189"/>
      <c r="AG47" s="267"/>
    </row>
    <row r="48" spans="2:33" s="169" customFormat="1" ht="15" hidden="1" customHeight="1">
      <c r="B48" s="256"/>
      <c r="C48" s="587"/>
      <c r="D48" s="588"/>
      <c r="E48" s="588"/>
      <c r="F48" s="588"/>
      <c r="G48" s="588"/>
      <c r="H48" s="588"/>
      <c r="I48" s="588"/>
      <c r="J48" s="588"/>
      <c r="K48" s="588"/>
      <c r="L48" s="588"/>
      <c r="M48" s="588"/>
      <c r="N48" s="588"/>
      <c r="O48" s="588"/>
      <c r="P48" s="588"/>
      <c r="Q48" s="588"/>
      <c r="R48" s="588"/>
      <c r="S48" s="588"/>
      <c r="T48" s="588"/>
      <c r="U48" s="588"/>
      <c r="V48" s="588"/>
      <c r="W48" s="588"/>
      <c r="X48" s="588"/>
      <c r="Y48" s="588"/>
      <c r="Z48" s="588"/>
      <c r="AA48" s="588"/>
      <c r="AB48" s="588"/>
      <c r="AC48" s="588"/>
      <c r="AD48" s="588"/>
      <c r="AE48" s="589"/>
      <c r="AF48" s="189"/>
      <c r="AG48" s="267"/>
    </row>
    <row r="49" spans="2:33" s="169" customFormat="1" ht="15" hidden="1" customHeight="1">
      <c r="B49" s="256"/>
      <c r="C49" s="587"/>
      <c r="D49" s="588"/>
      <c r="E49" s="588"/>
      <c r="F49" s="588"/>
      <c r="G49" s="588"/>
      <c r="H49" s="588"/>
      <c r="I49" s="588"/>
      <c r="J49" s="588"/>
      <c r="K49" s="588"/>
      <c r="L49" s="588"/>
      <c r="M49" s="588"/>
      <c r="N49" s="588"/>
      <c r="O49" s="588"/>
      <c r="P49" s="588"/>
      <c r="Q49" s="588"/>
      <c r="R49" s="588"/>
      <c r="S49" s="588"/>
      <c r="T49" s="588"/>
      <c r="U49" s="588"/>
      <c r="V49" s="588"/>
      <c r="W49" s="588"/>
      <c r="X49" s="588"/>
      <c r="Y49" s="588"/>
      <c r="Z49" s="588"/>
      <c r="AA49" s="588"/>
      <c r="AB49" s="588"/>
      <c r="AC49" s="588"/>
      <c r="AD49" s="588"/>
      <c r="AE49" s="589"/>
      <c r="AF49" s="189"/>
      <c r="AG49" s="267"/>
    </row>
    <row r="50" spans="2:33" s="169" customFormat="1" ht="15" hidden="1" customHeight="1">
      <c r="B50" s="256"/>
      <c r="C50" s="587"/>
      <c r="D50" s="588"/>
      <c r="E50" s="588"/>
      <c r="F50" s="588"/>
      <c r="G50" s="588"/>
      <c r="H50" s="588"/>
      <c r="I50" s="588"/>
      <c r="J50" s="588"/>
      <c r="K50" s="588"/>
      <c r="L50" s="588"/>
      <c r="M50" s="588"/>
      <c r="N50" s="588"/>
      <c r="O50" s="588"/>
      <c r="P50" s="588"/>
      <c r="Q50" s="588"/>
      <c r="R50" s="588"/>
      <c r="S50" s="588"/>
      <c r="T50" s="588"/>
      <c r="U50" s="588"/>
      <c r="V50" s="588"/>
      <c r="W50" s="588"/>
      <c r="X50" s="588"/>
      <c r="Y50" s="588"/>
      <c r="Z50" s="588"/>
      <c r="AA50" s="588"/>
      <c r="AB50" s="588"/>
      <c r="AC50" s="588"/>
      <c r="AD50" s="588"/>
      <c r="AE50" s="589"/>
      <c r="AF50" s="189"/>
      <c r="AG50" s="267"/>
    </row>
    <row r="51" spans="2:33" s="169" customFormat="1" ht="15" hidden="1" customHeight="1">
      <c r="B51" s="256"/>
      <c r="C51" s="587"/>
      <c r="D51" s="588"/>
      <c r="E51" s="588"/>
      <c r="F51" s="588"/>
      <c r="G51" s="588"/>
      <c r="H51" s="588"/>
      <c r="I51" s="588"/>
      <c r="J51" s="588"/>
      <c r="K51" s="588"/>
      <c r="L51" s="588"/>
      <c r="M51" s="588"/>
      <c r="N51" s="588"/>
      <c r="O51" s="588"/>
      <c r="P51" s="588"/>
      <c r="Q51" s="588"/>
      <c r="R51" s="588"/>
      <c r="S51" s="588"/>
      <c r="T51" s="588"/>
      <c r="U51" s="588"/>
      <c r="V51" s="588"/>
      <c r="W51" s="588"/>
      <c r="X51" s="588"/>
      <c r="Y51" s="588"/>
      <c r="Z51" s="588"/>
      <c r="AA51" s="588"/>
      <c r="AB51" s="588"/>
      <c r="AC51" s="588"/>
      <c r="AD51" s="588"/>
      <c r="AE51" s="589"/>
      <c r="AF51" s="189"/>
      <c r="AG51" s="267"/>
    </row>
    <row r="52" spans="2:33" s="169" customFormat="1" ht="15" hidden="1" customHeight="1">
      <c r="B52" s="256"/>
      <c r="C52" s="587"/>
      <c r="D52" s="588"/>
      <c r="E52" s="588"/>
      <c r="F52" s="588"/>
      <c r="G52" s="588"/>
      <c r="H52" s="588"/>
      <c r="I52" s="588"/>
      <c r="J52" s="588"/>
      <c r="K52" s="588"/>
      <c r="L52" s="588"/>
      <c r="M52" s="588"/>
      <c r="N52" s="588"/>
      <c r="O52" s="588"/>
      <c r="P52" s="588"/>
      <c r="Q52" s="588"/>
      <c r="R52" s="588"/>
      <c r="S52" s="588"/>
      <c r="T52" s="588"/>
      <c r="U52" s="588"/>
      <c r="V52" s="588"/>
      <c r="W52" s="588"/>
      <c r="X52" s="588"/>
      <c r="Y52" s="588"/>
      <c r="Z52" s="588"/>
      <c r="AA52" s="588"/>
      <c r="AB52" s="588"/>
      <c r="AC52" s="588"/>
      <c r="AD52" s="588"/>
      <c r="AE52" s="589"/>
      <c r="AF52" s="189"/>
      <c r="AG52" s="267"/>
    </row>
    <row r="53" spans="2:33" s="169" customFormat="1" ht="15" hidden="1" customHeight="1">
      <c r="B53" s="256"/>
      <c r="C53" s="587"/>
      <c r="D53" s="588"/>
      <c r="E53" s="588"/>
      <c r="F53" s="588"/>
      <c r="G53" s="588"/>
      <c r="H53" s="588"/>
      <c r="I53" s="588"/>
      <c r="J53" s="588"/>
      <c r="K53" s="588"/>
      <c r="L53" s="588"/>
      <c r="M53" s="588"/>
      <c r="N53" s="588"/>
      <c r="O53" s="588"/>
      <c r="P53" s="588"/>
      <c r="Q53" s="588"/>
      <c r="R53" s="588"/>
      <c r="S53" s="588"/>
      <c r="T53" s="588"/>
      <c r="U53" s="588"/>
      <c r="V53" s="588"/>
      <c r="W53" s="588"/>
      <c r="X53" s="588"/>
      <c r="Y53" s="588"/>
      <c r="Z53" s="588"/>
      <c r="AA53" s="588"/>
      <c r="AB53" s="588"/>
      <c r="AC53" s="588"/>
      <c r="AD53" s="588"/>
      <c r="AE53" s="589"/>
      <c r="AF53" s="189"/>
      <c r="AG53" s="267"/>
    </row>
    <row r="54" spans="2:33" s="169" customFormat="1" ht="15" hidden="1" customHeight="1">
      <c r="B54" s="256"/>
      <c r="C54" s="587"/>
      <c r="D54" s="588"/>
      <c r="E54" s="588"/>
      <c r="F54" s="588"/>
      <c r="G54" s="588"/>
      <c r="H54" s="588"/>
      <c r="I54" s="588"/>
      <c r="J54" s="588"/>
      <c r="K54" s="588"/>
      <c r="L54" s="588"/>
      <c r="M54" s="588"/>
      <c r="N54" s="588"/>
      <c r="O54" s="588"/>
      <c r="P54" s="588"/>
      <c r="Q54" s="588"/>
      <c r="R54" s="588"/>
      <c r="S54" s="588"/>
      <c r="T54" s="588"/>
      <c r="U54" s="588"/>
      <c r="V54" s="588"/>
      <c r="W54" s="588"/>
      <c r="X54" s="588"/>
      <c r="Y54" s="588"/>
      <c r="Z54" s="588"/>
      <c r="AA54" s="588"/>
      <c r="AB54" s="588"/>
      <c r="AC54" s="588"/>
      <c r="AD54" s="588"/>
      <c r="AE54" s="589"/>
      <c r="AF54" s="189"/>
      <c r="AG54" s="267"/>
    </row>
    <row r="55" spans="2:33" s="169" customFormat="1" ht="15" hidden="1" customHeight="1">
      <c r="B55" s="256"/>
      <c r="C55" s="587"/>
      <c r="D55" s="588"/>
      <c r="E55" s="588"/>
      <c r="F55" s="588"/>
      <c r="G55" s="588"/>
      <c r="H55" s="588"/>
      <c r="I55" s="588"/>
      <c r="J55" s="588"/>
      <c r="K55" s="588"/>
      <c r="L55" s="588"/>
      <c r="M55" s="588"/>
      <c r="N55" s="588"/>
      <c r="O55" s="588"/>
      <c r="P55" s="588"/>
      <c r="Q55" s="588"/>
      <c r="R55" s="588"/>
      <c r="S55" s="588"/>
      <c r="T55" s="588"/>
      <c r="U55" s="588"/>
      <c r="V55" s="588"/>
      <c r="W55" s="588"/>
      <c r="X55" s="588"/>
      <c r="Y55" s="588"/>
      <c r="Z55" s="588"/>
      <c r="AA55" s="588"/>
      <c r="AB55" s="588"/>
      <c r="AC55" s="588"/>
      <c r="AD55" s="588"/>
      <c r="AE55" s="589"/>
      <c r="AF55" s="189"/>
      <c r="AG55" s="267"/>
    </row>
    <row r="56" spans="2:33" s="169" customFormat="1" ht="15" hidden="1" customHeight="1">
      <c r="B56" s="256"/>
      <c r="C56" s="587"/>
      <c r="D56" s="588"/>
      <c r="E56" s="588"/>
      <c r="F56" s="588"/>
      <c r="G56" s="588"/>
      <c r="H56" s="588"/>
      <c r="I56" s="588"/>
      <c r="J56" s="588"/>
      <c r="K56" s="588"/>
      <c r="L56" s="588"/>
      <c r="M56" s="588"/>
      <c r="N56" s="588"/>
      <c r="O56" s="588"/>
      <c r="P56" s="588"/>
      <c r="Q56" s="588"/>
      <c r="R56" s="588"/>
      <c r="S56" s="588"/>
      <c r="T56" s="588"/>
      <c r="U56" s="588"/>
      <c r="V56" s="588"/>
      <c r="W56" s="588"/>
      <c r="X56" s="588"/>
      <c r="Y56" s="588"/>
      <c r="Z56" s="588"/>
      <c r="AA56" s="588"/>
      <c r="AB56" s="588"/>
      <c r="AC56" s="588"/>
      <c r="AD56" s="588"/>
      <c r="AE56" s="589"/>
      <c r="AF56" s="189"/>
      <c r="AG56" s="267"/>
    </row>
    <row r="57" spans="2:33" s="169" customFormat="1" ht="15" hidden="1" customHeight="1">
      <c r="B57" s="256"/>
      <c r="C57" s="587"/>
      <c r="D57" s="588"/>
      <c r="E57" s="588"/>
      <c r="F57" s="588"/>
      <c r="G57" s="588"/>
      <c r="H57" s="588"/>
      <c r="I57" s="588"/>
      <c r="J57" s="588"/>
      <c r="K57" s="588"/>
      <c r="L57" s="588"/>
      <c r="M57" s="588"/>
      <c r="N57" s="588"/>
      <c r="O57" s="588"/>
      <c r="P57" s="588"/>
      <c r="Q57" s="588"/>
      <c r="R57" s="588"/>
      <c r="S57" s="588"/>
      <c r="T57" s="588"/>
      <c r="U57" s="588"/>
      <c r="V57" s="588"/>
      <c r="W57" s="588"/>
      <c r="X57" s="588"/>
      <c r="Y57" s="588"/>
      <c r="Z57" s="588"/>
      <c r="AA57" s="588"/>
      <c r="AB57" s="588"/>
      <c r="AC57" s="588"/>
      <c r="AD57" s="588"/>
      <c r="AE57" s="589"/>
      <c r="AF57" s="189"/>
      <c r="AG57" s="267"/>
    </row>
    <row r="58" spans="2:33" s="169" customFormat="1" ht="15" hidden="1" customHeight="1">
      <c r="B58" s="256"/>
      <c r="C58" s="587"/>
      <c r="D58" s="588"/>
      <c r="E58" s="588"/>
      <c r="F58" s="588"/>
      <c r="G58" s="588"/>
      <c r="H58" s="588"/>
      <c r="I58" s="588"/>
      <c r="J58" s="588"/>
      <c r="K58" s="588"/>
      <c r="L58" s="588"/>
      <c r="M58" s="588"/>
      <c r="N58" s="588"/>
      <c r="O58" s="588"/>
      <c r="P58" s="588"/>
      <c r="Q58" s="588"/>
      <c r="R58" s="588"/>
      <c r="S58" s="588"/>
      <c r="T58" s="588"/>
      <c r="U58" s="588"/>
      <c r="V58" s="588"/>
      <c r="W58" s="588"/>
      <c r="X58" s="588"/>
      <c r="Y58" s="588"/>
      <c r="Z58" s="588"/>
      <c r="AA58" s="588"/>
      <c r="AB58" s="588"/>
      <c r="AC58" s="588"/>
      <c r="AD58" s="588"/>
      <c r="AE58" s="589"/>
      <c r="AF58" s="189"/>
      <c r="AG58" s="267"/>
    </row>
    <row r="59" spans="2:33" s="169" customFormat="1" ht="15" hidden="1" customHeight="1">
      <c r="B59" s="256"/>
      <c r="C59" s="587"/>
      <c r="D59" s="588"/>
      <c r="E59" s="588"/>
      <c r="F59" s="588"/>
      <c r="G59" s="588"/>
      <c r="H59" s="588"/>
      <c r="I59" s="588"/>
      <c r="J59" s="588"/>
      <c r="K59" s="588"/>
      <c r="L59" s="588"/>
      <c r="M59" s="588"/>
      <c r="N59" s="588"/>
      <c r="O59" s="588"/>
      <c r="P59" s="588"/>
      <c r="Q59" s="588"/>
      <c r="R59" s="588"/>
      <c r="S59" s="588"/>
      <c r="T59" s="588"/>
      <c r="U59" s="588"/>
      <c r="V59" s="588"/>
      <c r="W59" s="588"/>
      <c r="X59" s="588"/>
      <c r="Y59" s="588"/>
      <c r="Z59" s="588"/>
      <c r="AA59" s="588"/>
      <c r="AB59" s="588"/>
      <c r="AC59" s="588"/>
      <c r="AD59" s="588"/>
      <c r="AE59" s="589"/>
      <c r="AF59" s="189"/>
      <c r="AG59" s="267"/>
    </row>
    <row r="60" spans="2:33" s="169" customFormat="1" ht="15" hidden="1" customHeight="1">
      <c r="B60" s="256"/>
      <c r="C60" s="587"/>
      <c r="D60" s="588"/>
      <c r="E60" s="588"/>
      <c r="F60" s="588"/>
      <c r="G60" s="588"/>
      <c r="H60" s="588"/>
      <c r="I60" s="588"/>
      <c r="J60" s="588"/>
      <c r="K60" s="588"/>
      <c r="L60" s="588"/>
      <c r="M60" s="588"/>
      <c r="N60" s="588"/>
      <c r="O60" s="588"/>
      <c r="P60" s="588"/>
      <c r="Q60" s="588"/>
      <c r="R60" s="588"/>
      <c r="S60" s="588"/>
      <c r="T60" s="588"/>
      <c r="U60" s="588"/>
      <c r="V60" s="588"/>
      <c r="W60" s="588"/>
      <c r="X60" s="588"/>
      <c r="Y60" s="588"/>
      <c r="Z60" s="588"/>
      <c r="AA60" s="588"/>
      <c r="AB60" s="588"/>
      <c r="AC60" s="588"/>
      <c r="AD60" s="588"/>
      <c r="AE60" s="589"/>
      <c r="AF60" s="189"/>
      <c r="AG60" s="267"/>
    </row>
    <row r="61" spans="2:33" s="169" customFormat="1" ht="15" hidden="1" customHeight="1">
      <c r="B61" s="256"/>
      <c r="C61" s="587"/>
      <c r="D61" s="588"/>
      <c r="E61" s="588"/>
      <c r="F61" s="588"/>
      <c r="G61" s="588"/>
      <c r="H61" s="588"/>
      <c r="I61" s="588"/>
      <c r="J61" s="588"/>
      <c r="K61" s="588"/>
      <c r="L61" s="588"/>
      <c r="M61" s="588"/>
      <c r="N61" s="588"/>
      <c r="O61" s="588"/>
      <c r="P61" s="588"/>
      <c r="Q61" s="588"/>
      <c r="R61" s="588"/>
      <c r="S61" s="588"/>
      <c r="T61" s="588"/>
      <c r="U61" s="588"/>
      <c r="V61" s="588"/>
      <c r="W61" s="588"/>
      <c r="X61" s="588"/>
      <c r="Y61" s="588"/>
      <c r="Z61" s="588"/>
      <c r="AA61" s="588"/>
      <c r="AB61" s="588"/>
      <c r="AC61" s="588"/>
      <c r="AD61" s="588"/>
      <c r="AE61" s="589"/>
      <c r="AF61" s="189"/>
      <c r="AG61" s="267"/>
    </row>
    <row r="62" spans="2:33" s="169" customFormat="1" ht="15" hidden="1" customHeight="1">
      <c r="B62" s="256"/>
      <c r="C62" s="587"/>
      <c r="D62" s="588"/>
      <c r="E62" s="588"/>
      <c r="F62" s="588"/>
      <c r="G62" s="588"/>
      <c r="H62" s="588"/>
      <c r="I62" s="588"/>
      <c r="J62" s="588"/>
      <c r="K62" s="588"/>
      <c r="L62" s="588"/>
      <c r="M62" s="588"/>
      <c r="N62" s="588"/>
      <c r="O62" s="588"/>
      <c r="P62" s="588"/>
      <c r="Q62" s="588"/>
      <c r="R62" s="588"/>
      <c r="S62" s="588"/>
      <c r="T62" s="588"/>
      <c r="U62" s="588"/>
      <c r="V62" s="588"/>
      <c r="W62" s="588"/>
      <c r="X62" s="588"/>
      <c r="Y62" s="588"/>
      <c r="Z62" s="588"/>
      <c r="AA62" s="588"/>
      <c r="AB62" s="588"/>
      <c r="AC62" s="588"/>
      <c r="AD62" s="588"/>
      <c r="AE62" s="589"/>
      <c r="AF62" s="189"/>
      <c r="AG62" s="267"/>
    </row>
    <row r="63" spans="2:33" s="169" customFormat="1" ht="15" hidden="1" customHeight="1">
      <c r="B63" s="256"/>
      <c r="C63" s="587"/>
      <c r="D63" s="588"/>
      <c r="E63" s="588"/>
      <c r="F63" s="588"/>
      <c r="G63" s="588"/>
      <c r="H63" s="588"/>
      <c r="I63" s="588"/>
      <c r="J63" s="588"/>
      <c r="K63" s="588"/>
      <c r="L63" s="588"/>
      <c r="M63" s="588"/>
      <c r="N63" s="588"/>
      <c r="O63" s="588"/>
      <c r="P63" s="588"/>
      <c r="Q63" s="588"/>
      <c r="R63" s="588"/>
      <c r="S63" s="588"/>
      <c r="T63" s="588"/>
      <c r="U63" s="588"/>
      <c r="V63" s="588"/>
      <c r="W63" s="588"/>
      <c r="X63" s="588"/>
      <c r="Y63" s="588"/>
      <c r="Z63" s="588"/>
      <c r="AA63" s="588"/>
      <c r="AB63" s="588"/>
      <c r="AC63" s="588"/>
      <c r="AD63" s="588"/>
      <c r="AE63" s="589"/>
      <c r="AF63" s="189"/>
      <c r="AG63" s="267"/>
    </row>
    <row r="64" spans="2:33" s="169" customFormat="1" ht="15" hidden="1" customHeight="1">
      <c r="B64" s="256"/>
      <c r="C64" s="587"/>
      <c r="D64" s="588"/>
      <c r="E64" s="588"/>
      <c r="F64" s="588"/>
      <c r="G64" s="588"/>
      <c r="H64" s="588"/>
      <c r="I64" s="588"/>
      <c r="J64" s="588"/>
      <c r="K64" s="588"/>
      <c r="L64" s="588"/>
      <c r="M64" s="588"/>
      <c r="N64" s="588"/>
      <c r="O64" s="588"/>
      <c r="P64" s="588"/>
      <c r="Q64" s="588"/>
      <c r="R64" s="588"/>
      <c r="S64" s="588"/>
      <c r="T64" s="588"/>
      <c r="U64" s="588"/>
      <c r="V64" s="588"/>
      <c r="W64" s="588"/>
      <c r="X64" s="588"/>
      <c r="Y64" s="588"/>
      <c r="Z64" s="588"/>
      <c r="AA64" s="588"/>
      <c r="AB64" s="588"/>
      <c r="AC64" s="588"/>
      <c r="AD64" s="588"/>
      <c r="AE64" s="589"/>
      <c r="AF64" s="189"/>
      <c r="AG64" s="267"/>
    </row>
    <row r="65" spans="2:33" s="169" customFormat="1" ht="15" hidden="1" customHeight="1">
      <c r="B65" s="256"/>
      <c r="C65" s="587"/>
      <c r="D65" s="588"/>
      <c r="E65" s="588"/>
      <c r="F65" s="588"/>
      <c r="G65" s="588"/>
      <c r="H65" s="588"/>
      <c r="I65" s="588"/>
      <c r="J65" s="588"/>
      <c r="K65" s="588"/>
      <c r="L65" s="588"/>
      <c r="M65" s="588"/>
      <c r="N65" s="588"/>
      <c r="O65" s="588"/>
      <c r="P65" s="588"/>
      <c r="Q65" s="588"/>
      <c r="R65" s="588"/>
      <c r="S65" s="588"/>
      <c r="T65" s="588"/>
      <c r="U65" s="588"/>
      <c r="V65" s="588"/>
      <c r="W65" s="588"/>
      <c r="X65" s="588"/>
      <c r="Y65" s="588"/>
      <c r="Z65" s="588"/>
      <c r="AA65" s="588"/>
      <c r="AB65" s="588"/>
      <c r="AC65" s="588"/>
      <c r="AD65" s="588"/>
      <c r="AE65" s="589"/>
      <c r="AF65" s="189"/>
      <c r="AG65" s="267"/>
    </row>
    <row r="66" spans="2:33" s="169" customFormat="1" ht="15" hidden="1" customHeight="1">
      <c r="B66" s="256"/>
      <c r="C66" s="587"/>
      <c r="D66" s="588"/>
      <c r="E66" s="588"/>
      <c r="F66" s="588"/>
      <c r="G66" s="588"/>
      <c r="H66" s="588"/>
      <c r="I66" s="588"/>
      <c r="J66" s="588"/>
      <c r="K66" s="588"/>
      <c r="L66" s="588"/>
      <c r="M66" s="588"/>
      <c r="N66" s="588"/>
      <c r="O66" s="588"/>
      <c r="P66" s="588"/>
      <c r="Q66" s="588"/>
      <c r="R66" s="588"/>
      <c r="S66" s="588"/>
      <c r="T66" s="588"/>
      <c r="U66" s="588"/>
      <c r="V66" s="588"/>
      <c r="W66" s="588"/>
      <c r="X66" s="588"/>
      <c r="Y66" s="588"/>
      <c r="Z66" s="588"/>
      <c r="AA66" s="588"/>
      <c r="AB66" s="588"/>
      <c r="AC66" s="588"/>
      <c r="AD66" s="588"/>
      <c r="AE66" s="589"/>
      <c r="AF66" s="189"/>
      <c r="AG66" s="267"/>
    </row>
    <row r="67" spans="2:33" s="169" customFormat="1" ht="15" hidden="1" customHeight="1">
      <c r="B67" s="256"/>
      <c r="C67" s="587"/>
      <c r="D67" s="588"/>
      <c r="E67" s="588"/>
      <c r="F67" s="588"/>
      <c r="G67" s="588"/>
      <c r="H67" s="588"/>
      <c r="I67" s="588"/>
      <c r="J67" s="588"/>
      <c r="K67" s="588"/>
      <c r="L67" s="588"/>
      <c r="M67" s="588"/>
      <c r="N67" s="588"/>
      <c r="O67" s="588"/>
      <c r="P67" s="588"/>
      <c r="Q67" s="588"/>
      <c r="R67" s="588"/>
      <c r="S67" s="588"/>
      <c r="T67" s="588"/>
      <c r="U67" s="588"/>
      <c r="V67" s="588"/>
      <c r="W67" s="588"/>
      <c r="X67" s="588"/>
      <c r="Y67" s="588"/>
      <c r="Z67" s="588"/>
      <c r="AA67" s="588"/>
      <c r="AB67" s="588"/>
      <c r="AC67" s="588"/>
      <c r="AD67" s="588"/>
      <c r="AE67" s="589"/>
      <c r="AF67" s="189"/>
      <c r="AG67" s="267"/>
    </row>
    <row r="68" spans="2:33" s="169" customFormat="1" ht="15" hidden="1" customHeight="1">
      <c r="B68" s="256"/>
      <c r="C68" s="587"/>
      <c r="D68" s="588"/>
      <c r="E68" s="588"/>
      <c r="F68" s="588"/>
      <c r="G68" s="588"/>
      <c r="H68" s="588"/>
      <c r="I68" s="588"/>
      <c r="J68" s="588"/>
      <c r="K68" s="588"/>
      <c r="L68" s="588"/>
      <c r="M68" s="588"/>
      <c r="N68" s="588"/>
      <c r="O68" s="588"/>
      <c r="P68" s="588"/>
      <c r="Q68" s="588"/>
      <c r="R68" s="588"/>
      <c r="S68" s="588"/>
      <c r="T68" s="588"/>
      <c r="U68" s="588"/>
      <c r="V68" s="588"/>
      <c r="W68" s="588"/>
      <c r="X68" s="588"/>
      <c r="Y68" s="588"/>
      <c r="Z68" s="588"/>
      <c r="AA68" s="588"/>
      <c r="AB68" s="588"/>
      <c r="AC68" s="588"/>
      <c r="AD68" s="588"/>
      <c r="AE68" s="589"/>
      <c r="AF68" s="189"/>
      <c r="AG68" s="267"/>
    </row>
    <row r="69" spans="2:33" s="169" customFormat="1" ht="15" hidden="1" customHeight="1">
      <c r="B69" s="256"/>
      <c r="C69" s="587"/>
      <c r="D69" s="588"/>
      <c r="E69" s="588"/>
      <c r="F69" s="588"/>
      <c r="G69" s="588"/>
      <c r="H69" s="588"/>
      <c r="I69" s="588"/>
      <c r="J69" s="588"/>
      <c r="K69" s="588"/>
      <c r="L69" s="588"/>
      <c r="M69" s="588"/>
      <c r="N69" s="588"/>
      <c r="O69" s="588"/>
      <c r="P69" s="588"/>
      <c r="Q69" s="588"/>
      <c r="R69" s="588"/>
      <c r="S69" s="588"/>
      <c r="T69" s="588"/>
      <c r="U69" s="588"/>
      <c r="V69" s="588"/>
      <c r="W69" s="588"/>
      <c r="X69" s="588"/>
      <c r="Y69" s="588"/>
      <c r="Z69" s="588"/>
      <c r="AA69" s="588"/>
      <c r="AB69" s="588"/>
      <c r="AC69" s="588"/>
      <c r="AD69" s="588"/>
      <c r="AE69" s="589"/>
      <c r="AF69" s="189"/>
      <c r="AG69" s="267"/>
    </row>
    <row r="70" spans="2:33" s="169" customFormat="1" ht="15" hidden="1" customHeight="1">
      <c r="B70" s="256"/>
      <c r="C70" s="587"/>
      <c r="D70" s="588"/>
      <c r="E70" s="588"/>
      <c r="F70" s="588"/>
      <c r="G70" s="588"/>
      <c r="H70" s="588"/>
      <c r="I70" s="588"/>
      <c r="J70" s="588"/>
      <c r="K70" s="588"/>
      <c r="L70" s="588"/>
      <c r="M70" s="588"/>
      <c r="N70" s="588"/>
      <c r="O70" s="588"/>
      <c r="P70" s="588"/>
      <c r="Q70" s="588"/>
      <c r="R70" s="588"/>
      <c r="S70" s="588"/>
      <c r="T70" s="588"/>
      <c r="U70" s="588"/>
      <c r="V70" s="588"/>
      <c r="W70" s="588"/>
      <c r="X70" s="588"/>
      <c r="Y70" s="588"/>
      <c r="Z70" s="588"/>
      <c r="AA70" s="588"/>
      <c r="AB70" s="588"/>
      <c r="AC70" s="588"/>
      <c r="AD70" s="588"/>
      <c r="AE70" s="589"/>
      <c r="AF70" s="189"/>
      <c r="AG70" s="267"/>
    </row>
    <row r="71" spans="2:33" s="169" customFormat="1" ht="15" hidden="1" customHeight="1">
      <c r="B71" s="256"/>
      <c r="C71" s="587"/>
      <c r="D71" s="588"/>
      <c r="E71" s="588"/>
      <c r="F71" s="588"/>
      <c r="G71" s="588"/>
      <c r="H71" s="588"/>
      <c r="I71" s="588"/>
      <c r="J71" s="588"/>
      <c r="K71" s="588"/>
      <c r="L71" s="588"/>
      <c r="M71" s="588"/>
      <c r="N71" s="588"/>
      <c r="O71" s="588"/>
      <c r="P71" s="588"/>
      <c r="Q71" s="588"/>
      <c r="R71" s="588"/>
      <c r="S71" s="588"/>
      <c r="T71" s="588"/>
      <c r="U71" s="588"/>
      <c r="V71" s="588"/>
      <c r="W71" s="588"/>
      <c r="X71" s="588"/>
      <c r="Y71" s="588"/>
      <c r="Z71" s="588"/>
      <c r="AA71" s="588"/>
      <c r="AB71" s="588"/>
      <c r="AC71" s="588"/>
      <c r="AD71" s="588"/>
      <c r="AE71" s="589"/>
      <c r="AF71" s="189"/>
      <c r="AG71" s="267"/>
    </row>
    <row r="72" spans="2:33" s="169" customFormat="1" ht="15" hidden="1" customHeight="1">
      <c r="B72" s="256"/>
      <c r="C72" s="587"/>
      <c r="D72" s="588"/>
      <c r="E72" s="588"/>
      <c r="F72" s="588"/>
      <c r="G72" s="588"/>
      <c r="H72" s="588"/>
      <c r="I72" s="588"/>
      <c r="J72" s="588"/>
      <c r="K72" s="588"/>
      <c r="L72" s="588"/>
      <c r="M72" s="588"/>
      <c r="N72" s="588"/>
      <c r="O72" s="588"/>
      <c r="P72" s="588"/>
      <c r="Q72" s="588"/>
      <c r="R72" s="588"/>
      <c r="S72" s="588"/>
      <c r="T72" s="588"/>
      <c r="U72" s="588"/>
      <c r="V72" s="588"/>
      <c r="W72" s="588"/>
      <c r="X72" s="588"/>
      <c r="Y72" s="588"/>
      <c r="Z72" s="588"/>
      <c r="AA72" s="588"/>
      <c r="AB72" s="588"/>
      <c r="AC72" s="588"/>
      <c r="AD72" s="588"/>
      <c r="AE72" s="589"/>
      <c r="AF72" s="189"/>
      <c r="AG72" s="267"/>
    </row>
    <row r="73" spans="2:33" s="169" customFormat="1" ht="15" hidden="1" customHeight="1">
      <c r="B73" s="256"/>
      <c r="C73" s="587"/>
      <c r="D73" s="588"/>
      <c r="E73" s="588"/>
      <c r="F73" s="588"/>
      <c r="G73" s="588"/>
      <c r="H73" s="588"/>
      <c r="I73" s="588"/>
      <c r="J73" s="588"/>
      <c r="K73" s="588"/>
      <c r="L73" s="588"/>
      <c r="M73" s="588"/>
      <c r="N73" s="588"/>
      <c r="O73" s="588"/>
      <c r="P73" s="588"/>
      <c r="Q73" s="588"/>
      <c r="R73" s="588"/>
      <c r="S73" s="588"/>
      <c r="T73" s="588"/>
      <c r="U73" s="588"/>
      <c r="V73" s="588"/>
      <c r="W73" s="588"/>
      <c r="X73" s="588"/>
      <c r="Y73" s="588"/>
      <c r="Z73" s="588"/>
      <c r="AA73" s="588"/>
      <c r="AB73" s="588"/>
      <c r="AC73" s="588"/>
      <c r="AD73" s="588"/>
      <c r="AE73" s="589"/>
      <c r="AF73" s="189"/>
      <c r="AG73" s="267"/>
    </row>
    <row r="74" spans="2:33" s="169" customFormat="1" ht="15" hidden="1" customHeight="1">
      <c r="B74" s="256"/>
      <c r="C74" s="587"/>
      <c r="D74" s="588"/>
      <c r="E74" s="588"/>
      <c r="F74" s="588"/>
      <c r="G74" s="588"/>
      <c r="H74" s="588"/>
      <c r="I74" s="588"/>
      <c r="J74" s="588"/>
      <c r="K74" s="588"/>
      <c r="L74" s="588"/>
      <c r="M74" s="588"/>
      <c r="N74" s="588"/>
      <c r="O74" s="588"/>
      <c r="P74" s="588"/>
      <c r="Q74" s="588"/>
      <c r="R74" s="588"/>
      <c r="S74" s="588"/>
      <c r="T74" s="588"/>
      <c r="U74" s="588"/>
      <c r="V74" s="588"/>
      <c r="W74" s="588"/>
      <c r="X74" s="588"/>
      <c r="Y74" s="588"/>
      <c r="Z74" s="588"/>
      <c r="AA74" s="588"/>
      <c r="AB74" s="588"/>
      <c r="AC74" s="588"/>
      <c r="AD74" s="588"/>
      <c r="AE74" s="589"/>
      <c r="AF74" s="189"/>
      <c r="AG74" s="267"/>
    </row>
    <row r="75" spans="2:33" s="169" customFormat="1" ht="15" hidden="1" customHeight="1">
      <c r="B75" s="256"/>
      <c r="C75" s="587"/>
      <c r="D75" s="588"/>
      <c r="E75" s="588"/>
      <c r="F75" s="588"/>
      <c r="G75" s="588"/>
      <c r="H75" s="588"/>
      <c r="I75" s="588"/>
      <c r="J75" s="588"/>
      <c r="K75" s="588"/>
      <c r="L75" s="588"/>
      <c r="M75" s="588"/>
      <c r="N75" s="588"/>
      <c r="O75" s="588"/>
      <c r="P75" s="588"/>
      <c r="Q75" s="588"/>
      <c r="R75" s="588"/>
      <c r="S75" s="588"/>
      <c r="T75" s="588"/>
      <c r="U75" s="588"/>
      <c r="V75" s="588"/>
      <c r="W75" s="588"/>
      <c r="X75" s="588"/>
      <c r="Y75" s="588"/>
      <c r="Z75" s="588"/>
      <c r="AA75" s="588"/>
      <c r="AB75" s="588"/>
      <c r="AC75" s="588"/>
      <c r="AD75" s="588"/>
      <c r="AE75" s="589"/>
      <c r="AF75" s="189"/>
      <c r="AG75" s="267"/>
    </row>
    <row r="76" spans="2:33" s="169" customFormat="1" ht="15" hidden="1" customHeight="1">
      <c r="B76" s="256"/>
      <c r="C76" s="587"/>
      <c r="D76" s="588"/>
      <c r="E76" s="588"/>
      <c r="F76" s="588"/>
      <c r="G76" s="588"/>
      <c r="H76" s="588"/>
      <c r="I76" s="588"/>
      <c r="J76" s="588"/>
      <c r="K76" s="588"/>
      <c r="L76" s="588"/>
      <c r="M76" s="588"/>
      <c r="N76" s="588"/>
      <c r="O76" s="588"/>
      <c r="P76" s="588"/>
      <c r="Q76" s="588"/>
      <c r="R76" s="588"/>
      <c r="S76" s="588"/>
      <c r="T76" s="588"/>
      <c r="U76" s="588"/>
      <c r="V76" s="588"/>
      <c r="W76" s="588"/>
      <c r="X76" s="588"/>
      <c r="Y76" s="588"/>
      <c r="Z76" s="588"/>
      <c r="AA76" s="588"/>
      <c r="AB76" s="588"/>
      <c r="AC76" s="588"/>
      <c r="AD76" s="588"/>
      <c r="AE76" s="589"/>
      <c r="AF76" s="189"/>
      <c r="AG76" s="267"/>
    </row>
    <row r="77" spans="2:33" s="169" customFormat="1" ht="15" hidden="1" customHeight="1">
      <c r="B77" s="256"/>
      <c r="C77" s="587"/>
      <c r="D77" s="588"/>
      <c r="E77" s="588"/>
      <c r="F77" s="588"/>
      <c r="G77" s="588"/>
      <c r="H77" s="588"/>
      <c r="I77" s="588"/>
      <c r="J77" s="588"/>
      <c r="K77" s="588"/>
      <c r="L77" s="588"/>
      <c r="M77" s="588"/>
      <c r="N77" s="588"/>
      <c r="O77" s="588"/>
      <c r="P77" s="588"/>
      <c r="Q77" s="588"/>
      <c r="R77" s="588"/>
      <c r="S77" s="588"/>
      <c r="T77" s="588"/>
      <c r="U77" s="588"/>
      <c r="V77" s="588"/>
      <c r="W77" s="588"/>
      <c r="X77" s="588"/>
      <c r="Y77" s="588"/>
      <c r="Z77" s="588"/>
      <c r="AA77" s="588"/>
      <c r="AB77" s="588"/>
      <c r="AC77" s="588"/>
      <c r="AD77" s="588"/>
      <c r="AE77" s="589"/>
      <c r="AF77" s="189"/>
      <c r="AG77" s="267"/>
    </row>
    <row r="78" spans="2:33" s="169" customFormat="1" ht="15" hidden="1" customHeight="1">
      <c r="B78" s="256"/>
      <c r="C78" s="587"/>
      <c r="D78" s="588"/>
      <c r="E78" s="588"/>
      <c r="F78" s="588"/>
      <c r="G78" s="588"/>
      <c r="H78" s="588"/>
      <c r="I78" s="588"/>
      <c r="J78" s="588"/>
      <c r="K78" s="588"/>
      <c r="L78" s="588"/>
      <c r="M78" s="588"/>
      <c r="N78" s="588"/>
      <c r="O78" s="588"/>
      <c r="P78" s="588"/>
      <c r="Q78" s="588"/>
      <c r="R78" s="588"/>
      <c r="S78" s="588"/>
      <c r="T78" s="588"/>
      <c r="U78" s="588"/>
      <c r="V78" s="588"/>
      <c r="W78" s="588"/>
      <c r="X78" s="588"/>
      <c r="Y78" s="588"/>
      <c r="Z78" s="588"/>
      <c r="AA78" s="588"/>
      <c r="AB78" s="588"/>
      <c r="AC78" s="588"/>
      <c r="AD78" s="588"/>
      <c r="AE78" s="589"/>
      <c r="AF78" s="189"/>
      <c r="AG78" s="267"/>
    </row>
    <row r="79" spans="2:33" s="169" customFormat="1" ht="15" hidden="1" customHeight="1">
      <c r="B79" s="256"/>
      <c r="C79" s="587"/>
      <c r="D79" s="588"/>
      <c r="E79" s="588"/>
      <c r="F79" s="588"/>
      <c r="G79" s="588"/>
      <c r="H79" s="588"/>
      <c r="I79" s="588"/>
      <c r="J79" s="588"/>
      <c r="K79" s="588"/>
      <c r="L79" s="588"/>
      <c r="M79" s="588"/>
      <c r="N79" s="588"/>
      <c r="O79" s="588"/>
      <c r="P79" s="588"/>
      <c r="Q79" s="588"/>
      <c r="R79" s="588"/>
      <c r="S79" s="588"/>
      <c r="T79" s="588"/>
      <c r="U79" s="588"/>
      <c r="V79" s="588"/>
      <c r="W79" s="588"/>
      <c r="X79" s="588"/>
      <c r="Y79" s="588"/>
      <c r="Z79" s="588"/>
      <c r="AA79" s="588"/>
      <c r="AB79" s="588"/>
      <c r="AC79" s="588"/>
      <c r="AD79" s="588"/>
      <c r="AE79" s="589"/>
      <c r="AF79" s="189"/>
      <c r="AG79" s="267"/>
    </row>
    <row r="80" spans="2:33" s="169" customFormat="1" ht="15" hidden="1" customHeight="1">
      <c r="B80" s="256"/>
      <c r="C80" s="587"/>
      <c r="D80" s="588"/>
      <c r="E80" s="588"/>
      <c r="F80" s="588"/>
      <c r="G80" s="588"/>
      <c r="H80" s="588"/>
      <c r="I80" s="588"/>
      <c r="J80" s="588"/>
      <c r="K80" s="588"/>
      <c r="L80" s="588"/>
      <c r="M80" s="588"/>
      <c r="N80" s="588"/>
      <c r="O80" s="588"/>
      <c r="P80" s="588"/>
      <c r="Q80" s="588"/>
      <c r="R80" s="588"/>
      <c r="S80" s="588"/>
      <c r="T80" s="588"/>
      <c r="U80" s="588"/>
      <c r="V80" s="588"/>
      <c r="W80" s="588"/>
      <c r="X80" s="588"/>
      <c r="Y80" s="588"/>
      <c r="Z80" s="588"/>
      <c r="AA80" s="588"/>
      <c r="AB80" s="588"/>
      <c r="AC80" s="588"/>
      <c r="AD80" s="588"/>
      <c r="AE80" s="589"/>
      <c r="AF80" s="189"/>
      <c r="AG80" s="267"/>
    </row>
    <row r="81" spans="2:33" s="169" customFormat="1" ht="15" hidden="1" customHeight="1">
      <c r="B81" s="256"/>
      <c r="C81" s="587"/>
      <c r="D81" s="588"/>
      <c r="E81" s="588"/>
      <c r="F81" s="588"/>
      <c r="G81" s="588"/>
      <c r="H81" s="588"/>
      <c r="I81" s="588"/>
      <c r="J81" s="588"/>
      <c r="K81" s="588"/>
      <c r="L81" s="588"/>
      <c r="M81" s="588"/>
      <c r="N81" s="588"/>
      <c r="O81" s="588"/>
      <c r="P81" s="588"/>
      <c r="Q81" s="588"/>
      <c r="R81" s="588"/>
      <c r="S81" s="588"/>
      <c r="T81" s="588"/>
      <c r="U81" s="588"/>
      <c r="V81" s="588"/>
      <c r="W81" s="588"/>
      <c r="X81" s="588"/>
      <c r="Y81" s="588"/>
      <c r="Z81" s="588"/>
      <c r="AA81" s="588"/>
      <c r="AB81" s="588"/>
      <c r="AC81" s="588"/>
      <c r="AD81" s="588"/>
      <c r="AE81" s="589"/>
      <c r="AF81" s="189"/>
      <c r="AG81" s="267"/>
    </row>
    <row r="82" spans="2:33" s="169" customFormat="1" ht="15" hidden="1" customHeight="1">
      <c r="B82" s="256"/>
      <c r="C82" s="587"/>
      <c r="D82" s="588"/>
      <c r="E82" s="588"/>
      <c r="F82" s="588"/>
      <c r="G82" s="588"/>
      <c r="H82" s="588"/>
      <c r="I82" s="588"/>
      <c r="J82" s="588"/>
      <c r="K82" s="588"/>
      <c r="L82" s="588"/>
      <c r="M82" s="588"/>
      <c r="N82" s="588"/>
      <c r="O82" s="588"/>
      <c r="P82" s="588"/>
      <c r="Q82" s="588"/>
      <c r="R82" s="588"/>
      <c r="S82" s="588"/>
      <c r="T82" s="588"/>
      <c r="U82" s="588"/>
      <c r="V82" s="588"/>
      <c r="W82" s="588"/>
      <c r="X82" s="588"/>
      <c r="Y82" s="588"/>
      <c r="Z82" s="588"/>
      <c r="AA82" s="588"/>
      <c r="AB82" s="588"/>
      <c r="AC82" s="588"/>
      <c r="AD82" s="588"/>
      <c r="AE82" s="589"/>
      <c r="AF82" s="189"/>
      <c r="AG82" s="267"/>
    </row>
    <row r="83" spans="2:33" s="169" customFormat="1" ht="15" hidden="1" customHeight="1">
      <c r="B83" s="256"/>
      <c r="C83" s="587"/>
      <c r="D83" s="588"/>
      <c r="E83" s="588"/>
      <c r="F83" s="588"/>
      <c r="G83" s="588"/>
      <c r="H83" s="588"/>
      <c r="I83" s="588"/>
      <c r="J83" s="588"/>
      <c r="K83" s="588"/>
      <c r="L83" s="588"/>
      <c r="M83" s="588"/>
      <c r="N83" s="588"/>
      <c r="O83" s="588"/>
      <c r="P83" s="588"/>
      <c r="Q83" s="588"/>
      <c r="R83" s="588"/>
      <c r="S83" s="588"/>
      <c r="T83" s="588"/>
      <c r="U83" s="588"/>
      <c r="V83" s="588"/>
      <c r="W83" s="588"/>
      <c r="X83" s="588"/>
      <c r="Y83" s="588"/>
      <c r="Z83" s="588"/>
      <c r="AA83" s="588"/>
      <c r="AB83" s="588"/>
      <c r="AC83" s="588"/>
      <c r="AD83" s="588"/>
      <c r="AE83" s="589"/>
      <c r="AF83" s="189"/>
      <c r="AG83" s="267"/>
    </row>
    <row r="84" spans="2:33" s="169" customFormat="1" ht="15" hidden="1" customHeight="1">
      <c r="B84" s="256"/>
      <c r="C84" s="587"/>
      <c r="D84" s="588"/>
      <c r="E84" s="588"/>
      <c r="F84" s="588"/>
      <c r="G84" s="588"/>
      <c r="H84" s="588"/>
      <c r="I84" s="588"/>
      <c r="J84" s="588"/>
      <c r="K84" s="588"/>
      <c r="L84" s="588"/>
      <c r="M84" s="588"/>
      <c r="N84" s="588"/>
      <c r="O84" s="588"/>
      <c r="P84" s="588"/>
      <c r="Q84" s="588"/>
      <c r="R84" s="588"/>
      <c r="S84" s="588"/>
      <c r="T84" s="588"/>
      <c r="U84" s="588"/>
      <c r="V84" s="588"/>
      <c r="W84" s="588"/>
      <c r="X84" s="588"/>
      <c r="Y84" s="588"/>
      <c r="Z84" s="588"/>
      <c r="AA84" s="588"/>
      <c r="AB84" s="588"/>
      <c r="AC84" s="588"/>
      <c r="AD84" s="588"/>
      <c r="AE84" s="589"/>
      <c r="AF84" s="189"/>
      <c r="AG84" s="267"/>
    </row>
    <row r="85" spans="2:33" s="169" customFormat="1" ht="15" hidden="1" customHeight="1">
      <c r="B85" s="256"/>
      <c r="C85" s="587"/>
      <c r="D85" s="588"/>
      <c r="E85" s="588"/>
      <c r="F85" s="588"/>
      <c r="G85" s="588"/>
      <c r="H85" s="588"/>
      <c r="I85" s="588"/>
      <c r="J85" s="588"/>
      <c r="K85" s="588"/>
      <c r="L85" s="588"/>
      <c r="M85" s="588"/>
      <c r="N85" s="588"/>
      <c r="O85" s="588"/>
      <c r="P85" s="588"/>
      <c r="Q85" s="588"/>
      <c r="R85" s="588"/>
      <c r="S85" s="588"/>
      <c r="T85" s="588"/>
      <c r="U85" s="588"/>
      <c r="V85" s="588"/>
      <c r="W85" s="588"/>
      <c r="X85" s="588"/>
      <c r="Y85" s="588"/>
      <c r="Z85" s="588"/>
      <c r="AA85" s="588"/>
      <c r="AB85" s="588"/>
      <c r="AC85" s="588"/>
      <c r="AD85" s="588"/>
      <c r="AE85" s="589"/>
      <c r="AF85" s="189"/>
      <c r="AG85" s="267"/>
    </row>
    <row r="86" spans="2:33" s="169" customFormat="1" ht="15" hidden="1" customHeight="1">
      <c r="B86" s="256"/>
      <c r="C86" s="587"/>
      <c r="D86" s="588"/>
      <c r="E86" s="588"/>
      <c r="F86" s="588"/>
      <c r="G86" s="588"/>
      <c r="H86" s="588"/>
      <c r="I86" s="588"/>
      <c r="J86" s="588"/>
      <c r="K86" s="588"/>
      <c r="L86" s="588"/>
      <c r="M86" s="588"/>
      <c r="N86" s="588"/>
      <c r="O86" s="588"/>
      <c r="P86" s="588"/>
      <c r="Q86" s="588"/>
      <c r="R86" s="588"/>
      <c r="S86" s="588"/>
      <c r="T86" s="588"/>
      <c r="U86" s="588"/>
      <c r="V86" s="588"/>
      <c r="W86" s="588"/>
      <c r="X86" s="588"/>
      <c r="Y86" s="588"/>
      <c r="Z86" s="588"/>
      <c r="AA86" s="588"/>
      <c r="AB86" s="588"/>
      <c r="AC86" s="588"/>
      <c r="AD86" s="588"/>
      <c r="AE86" s="589"/>
      <c r="AF86" s="189"/>
      <c r="AG86" s="267"/>
    </row>
    <row r="87" spans="2:33" s="169" customFormat="1" ht="15" hidden="1" customHeight="1">
      <c r="B87" s="256"/>
      <c r="C87" s="587"/>
      <c r="D87" s="588"/>
      <c r="E87" s="588"/>
      <c r="F87" s="588"/>
      <c r="G87" s="588"/>
      <c r="H87" s="588"/>
      <c r="I87" s="588"/>
      <c r="J87" s="588"/>
      <c r="K87" s="588"/>
      <c r="L87" s="588"/>
      <c r="M87" s="588"/>
      <c r="N87" s="588"/>
      <c r="O87" s="588"/>
      <c r="P87" s="588"/>
      <c r="Q87" s="588"/>
      <c r="R87" s="588"/>
      <c r="S87" s="588"/>
      <c r="T87" s="588"/>
      <c r="U87" s="588"/>
      <c r="V87" s="588"/>
      <c r="W87" s="588"/>
      <c r="X87" s="588"/>
      <c r="Y87" s="588"/>
      <c r="Z87" s="588"/>
      <c r="AA87" s="588"/>
      <c r="AB87" s="588"/>
      <c r="AC87" s="588"/>
      <c r="AD87" s="588"/>
      <c r="AE87" s="589"/>
      <c r="AF87" s="189"/>
      <c r="AG87" s="267"/>
    </row>
    <row r="88" spans="2:33" s="169" customFormat="1" ht="15" hidden="1" customHeight="1">
      <c r="B88" s="256"/>
      <c r="C88" s="587"/>
      <c r="D88" s="588"/>
      <c r="E88" s="588"/>
      <c r="F88" s="588"/>
      <c r="G88" s="588"/>
      <c r="H88" s="588"/>
      <c r="I88" s="588"/>
      <c r="J88" s="588"/>
      <c r="K88" s="588"/>
      <c r="L88" s="588"/>
      <c r="M88" s="588"/>
      <c r="N88" s="588"/>
      <c r="O88" s="588"/>
      <c r="P88" s="588"/>
      <c r="Q88" s="588"/>
      <c r="R88" s="588"/>
      <c r="S88" s="588"/>
      <c r="T88" s="588"/>
      <c r="U88" s="588"/>
      <c r="V88" s="588"/>
      <c r="W88" s="588"/>
      <c r="X88" s="588"/>
      <c r="Y88" s="588"/>
      <c r="Z88" s="588"/>
      <c r="AA88" s="588"/>
      <c r="AB88" s="588"/>
      <c r="AC88" s="588"/>
      <c r="AD88" s="588"/>
      <c r="AE88" s="589"/>
      <c r="AF88" s="189"/>
      <c r="AG88" s="267"/>
    </row>
    <row r="89" spans="2:33" s="169" customFormat="1" ht="15" hidden="1" customHeight="1">
      <c r="B89" s="256"/>
      <c r="C89" s="587"/>
      <c r="D89" s="588"/>
      <c r="E89" s="588"/>
      <c r="F89" s="588"/>
      <c r="G89" s="588"/>
      <c r="H89" s="588"/>
      <c r="I89" s="588"/>
      <c r="J89" s="588"/>
      <c r="K89" s="588"/>
      <c r="L89" s="588"/>
      <c r="M89" s="588"/>
      <c r="N89" s="588"/>
      <c r="O89" s="588"/>
      <c r="P89" s="588"/>
      <c r="Q89" s="588"/>
      <c r="R89" s="588"/>
      <c r="S89" s="588"/>
      <c r="T89" s="588"/>
      <c r="U89" s="588"/>
      <c r="V89" s="588"/>
      <c r="W89" s="588"/>
      <c r="X89" s="588"/>
      <c r="Y89" s="588"/>
      <c r="Z89" s="588"/>
      <c r="AA89" s="588"/>
      <c r="AB89" s="588"/>
      <c r="AC89" s="588"/>
      <c r="AD89" s="588"/>
      <c r="AE89" s="589"/>
      <c r="AF89" s="189"/>
      <c r="AG89" s="267"/>
    </row>
    <row r="90" spans="2:33" s="169" customFormat="1" ht="15" hidden="1" customHeight="1">
      <c r="B90" s="256"/>
      <c r="C90" s="587"/>
      <c r="D90" s="588"/>
      <c r="E90" s="588"/>
      <c r="F90" s="588"/>
      <c r="G90" s="588"/>
      <c r="H90" s="588"/>
      <c r="I90" s="588"/>
      <c r="J90" s="588"/>
      <c r="K90" s="588"/>
      <c r="L90" s="588"/>
      <c r="M90" s="588"/>
      <c r="N90" s="588"/>
      <c r="O90" s="588"/>
      <c r="P90" s="588"/>
      <c r="Q90" s="588"/>
      <c r="R90" s="588"/>
      <c r="S90" s="588"/>
      <c r="T90" s="588"/>
      <c r="U90" s="588"/>
      <c r="V90" s="588"/>
      <c r="W90" s="588"/>
      <c r="X90" s="588"/>
      <c r="Y90" s="588"/>
      <c r="Z90" s="588"/>
      <c r="AA90" s="588"/>
      <c r="AB90" s="588"/>
      <c r="AC90" s="588"/>
      <c r="AD90" s="588"/>
      <c r="AE90" s="589"/>
      <c r="AF90" s="189"/>
      <c r="AG90" s="267"/>
    </row>
    <row r="91" spans="2:33" s="169" customFormat="1" ht="15" hidden="1" customHeight="1">
      <c r="B91" s="256"/>
      <c r="C91" s="587"/>
      <c r="D91" s="588"/>
      <c r="E91" s="588"/>
      <c r="F91" s="588"/>
      <c r="G91" s="588"/>
      <c r="H91" s="588"/>
      <c r="I91" s="588"/>
      <c r="J91" s="588"/>
      <c r="K91" s="588"/>
      <c r="L91" s="588"/>
      <c r="M91" s="588"/>
      <c r="N91" s="588"/>
      <c r="O91" s="588"/>
      <c r="P91" s="588"/>
      <c r="Q91" s="588"/>
      <c r="R91" s="588"/>
      <c r="S91" s="588"/>
      <c r="T91" s="588"/>
      <c r="U91" s="588"/>
      <c r="V91" s="588"/>
      <c r="W91" s="588"/>
      <c r="X91" s="588"/>
      <c r="Y91" s="588"/>
      <c r="Z91" s="588"/>
      <c r="AA91" s="588"/>
      <c r="AB91" s="588"/>
      <c r="AC91" s="588"/>
      <c r="AD91" s="588"/>
      <c r="AE91" s="589"/>
      <c r="AF91" s="189"/>
      <c r="AG91" s="267"/>
    </row>
    <row r="92" spans="2:33" s="169" customFormat="1" ht="15" hidden="1" customHeight="1">
      <c r="B92" s="256"/>
      <c r="C92" s="587"/>
      <c r="D92" s="588"/>
      <c r="E92" s="588"/>
      <c r="F92" s="588"/>
      <c r="G92" s="588"/>
      <c r="H92" s="588"/>
      <c r="I92" s="588"/>
      <c r="J92" s="588"/>
      <c r="K92" s="588"/>
      <c r="L92" s="588"/>
      <c r="M92" s="588"/>
      <c r="N92" s="588"/>
      <c r="O92" s="588"/>
      <c r="P92" s="588"/>
      <c r="Q92" s="588"/>
      <c r="R92" s="588"/>
      <c r="S92" s="588"/>
      <c r="T92" s="588"/>
      <c r="U92" s="588"/>
      <c r="V92" s="588"/>
      <c r="W92" s="588"/>
      <c r="X92" s="588"/>
      <c r="Y92" s="588"/>
      <c r="Z92" s="588"/>
      <c r="AA92" s="588"/>
      <c r="AB92" s="588"/>
      <c r="AC92" s="588"/>
      <c r="AD92" s="588"/>
      <c r="AE92" s="589"/>
      <c r="AF92" s="189"/>
      <c r="AG92" s="267"/>
    </row>
    <row r="93" spans="2:33" s="169" customFormat="1" ht="15" hidden="1" customHeight="1">
      <c r="B93" s="256"/>
      <c r="C93" s="587"/>
      <c r="D93" s="588"/>
      <c r="E93" s="588"/>
      <c r="F93" s="588"/>
      <c r="G93" s="588"/>
      <c r="H93" s="588"/>
      <c r="I93" s="588"/>
      <c r="J93" s="588"/>
      <c r="K93" s="588"/>
      <c r="L93" s="588"/>
      <c r="M93" s="588"/>
      <c r="N93" s="588"/>
      <c r="O93" s="588"/>
      <c r="P93" s="588"/>
      <c r="Q93" s="588"/>
      <c r="R93" s="588"/>
      <c r="S93" s="588"/>
      <c r="T93" s="588"/>
      <c r="U93" s="588"/>
      <c r="V93" s="588"/>
      <c r="W93" s="588"/>
      <c r="X93" s="588"/>
      <c r="Y93" s="588"/>
      <c r="Z93" s="588"/>
      <c r="AA93" s="588"/>
      <c r="AB93" s="588"/>
      <c r="AC93" s="588"/>
      <c r="AD93" s="588"/>
      <c r="AE93" s="589"/>
      <c r="AF93" s="189"/>
      <c r="AG93" s="267"/>
    </row>
    <row r="94" spans="2:33" s="169" customFormat="1" ht="15" hidden="1" customHeight="1">
      <c r="B94" s="256"/>
      <c r="C94" s="587"/>
      <c r="D94" s="588"/>
      <c r="E94" s="588"/>
      <c r="F94" s="588"/>
      <c r="G94" s="588"/>
      <c r="H94" s="588"/>
      <c r="I94" s="588"/>
      <c r="J94" s="588"/>
      <c r="K94" s="588"/>
      <c r="L94" s="588"/>
      <c r="M94" s="588"/>
      <c r="N94" s="588"/>
      <c r="O94" s="588"/>
      <c r="P94" s="588"/>
      <c r="Q94" s="588"/>
      <c r="R94" s="588"/>
      <c r="S94" s="588"/>
      <c r="T94" s="588"/>
      <c r="U94" s="588"/>
      <c r="V94" s="588"/>
      <c r="W94" s="588"/>
      <c r="X94" s="588"/>
      <c r="Y94" s="588"/>
      <c r="Z94" s="588"/>
      <c r="AA94" s="588"/>
      <c r="AB94" s="588"/>
      <c r="AC94" s="588"/>
      <c r="AD94" s="588"/>
      <c r="AE94" s="589"/>
      <c r="AF94" s="189"/>
      <c r="AG94" s="267"/>
    </row>
    <row r="95" spans="2:33" s="169" customFormat="1" ht="15" hidden="1" customHeight="1">
      <c r="B95" s="256"/>
      <c r="C95" s="587"/>
      <c r="D95" s="588"/>
      <c r="E95" s="588"/>
      <c r="F95" s="588"/>
      <c r="G95" s="588"/>
      <c r="H95" s="588"/>
      <c r="I95" s="588"/>
      <c r="J95" s="588"/>
      <c r="K95" s="588"/>
      <c r="L95" s="588"/>
      <c r="M95" s="588"/>
      <c r="N95" s="588"/>
      <c r="O95" s="588"/>
      <c r="P95" s="588"/>
      <c r="Q95" s="588"/>
      <c r="R95" s="588"/>
      <c r="S95" s="588"/>
      <c r="T95" s="588"/>
      <c r="U95" s="588"/>
      <c r="V95" s="588"/>
      <c r="W95" s="588"/>
      <c r="X95" s="588"/>
      <c r="Y95" s="588"/>
      <c r="Z95" s="588"/>
      <c r="AA95" s="588"/>
      <c r="AB95" s="588"/>
      <c r="AC95" s="588"/>
      <c r="AD95" s="588"/>
      <c r="AE95" s="589"/>
      <c r="AF95" s="189"/>
      <c r="AG95" s="267"/>
    </row>
    <row r="96" spans="2:33" s="169" customFormat="1" ht="15" hidden="1" customHeight="1">
      <c r="B96" s="256"/>
      <c r="C96" s="587"/>
      <c r="D96" s="588"/>
      <c r="E96" s="588"/>
      <c r="F96" s="588"/>
      <c r="G96" s="588"/>
      <c r="H96" s="588"/>
      <c r="I96" s="588"/>
      <c r="J96" s="588"/>
      <c r="K96" s="588"/>
      <c r="L96" s="588"/>
      <c r="M96" s="588"/>
      <c r="N96" s="588"/>
      <c r="O96" s="588"/>
      <c r="P96" s="588"/>
      <c r="Q96" s="588"/>
      <c r="R96" s="588"/>
      <c r="S96" s="588"/>
      <c r="T96" s="588"/>
      <c r="U96" s="588"/>
      <c r="V96" s="588"/>
      <c r="W96" s="588"/>
      <c r="X96" s="588"/>
      <c r="Y96" s="588"/>
      <c r="Z96" s="588"/>
      <c r="AA96" s="588"/>
      <c r="AB96" s="588"/>
      <c r="AC96" s="588"/>
      <c r="AD96" s="588"/>
      <c r="AE96" s="589"/>
      <c r="AF96" s="189"/>
      <c r="AG96" s="267"/>
    </row>
    <row r="97" spans="2:33" s="169" customFormat="1" ht="15" hidden="1" customHeight="1">
      <c r="B97" s="256"/>
      <c r="C97" s="587"/>
      <c r="D97" s="588"/>
      <c r="E97" s="588"/>
      <c r="F97" s="588"/>
      <c r="G97" s="588"/>
      <c r="H97" s="588"/>
      <c r="I97" s="588"/>
      <c r="J97" s="588"/>
      <c r="K97" s="588"/>
      <c r="L97" s="588"/>
      <c r="M97" s="588"/>
      <c r="N97" s="588"/>
      <c r="O97" s="588"/>
      <c r="P97" s="588"/>
      <c r="Q97" s="588"/>
      <c r="R97" s="588"/>
      <c r="S97" s="588"/>
      <c r="T97" s="588"/>
      <c r="U97" s="588"/>
      <c r="V97" s="588"/>
      <c r="W97" s="588"/>
      <c r="X97" s="588"/>
      <c r="Y97" s="588"/>
      <c r="Z97" s="588"/>
      <c r="AA97" s="588"/>
      <c r="AB97" s="588"/>
      <c r="AC97" s="588"/>
      <c r="AD97" s="588"/>
      <c r="AE97" s="589"/>
      <c r="AF97" s="189"/>
      <c r="AG97" s="267"/>
    </row>
    <row r="98" spans="2:33" s="169" customFormat="1" ht="15" hidden="1" customHeight="1">
      <c r="B98" s="256"/>
      <c r="C98" s="587"/>
      <c r="D98" s="588"/>
      <c r="E98" s="588"/>
      <c r="F98" s="588"/>
      <c r="G98" s="588"/>
      <c r="H98" s="588"/>
      <c r="I98" s="588"/>
      <c r="J98" s="588"/>
      <c r="K98" s="588"/>
      <c r="L98" s="588"/>
      <c r="M98" s="588"/>
      <c r="N98" s="588"/>
      <c r="O98" s="588"/>
      <c r="P98" s="588"/>
      <c r="Q98" s="588"/>
      <c r="R98" s="588"/>
      <c r="S98" s="588"/>
      <c r="T98" s="588"/>
      <c r="U98" s="588"/>
      <c r="V98" s="588"/>
      <c r="W98" s="588"/>
      <c r="X98" s="588"/>
      <c r="Y98" s="588"/>
      <c r="Z98" s="588"/>
      <c r="AA98" s="588"/>
      <c r="AB98" s="588"/>
      <c r="AC98" s="588"/>
      <c r="AD98" s="588"/>
      <c r="AE98" s="589"/>
      <c r="AF98" s="189"/>
      <c r="AG98" s="267"/>
    </row>
    <row r="99" spans="2:33" s="169" customFormat="1" ht="15" hidden="1" customHeight="1">
      <c r="B99" s="256"/>
      <c r="C99" s="587"/>
      <c r="D99" s="588"/>
      <c r="E99" s="588"/>
      <c r="F99" s="588"/>
      <c r="G99" s="588"/>
      <c r="H99" s="588"/>
      <c r="I99" s="588"/>
      <c r="J99" s="588"/>
      <c r="K99" s="588"/>
      <c r="L99" s="588"/>
      <c r="M99" s="588"/>
      <c r="N99" s="588"/>
      <c r="O99" s="588"/>
      <c r="P99" s="588"/>
      <c r="Q99" s="588"/>
      <c r="R99" s="588"/>
      <c r="S99" s="588"/>
      <c r="T99" s="588"/>
      <c r="U99" s="588"/>
      <c r="V99" s="588"/>
      <c r="W99" s="588"/>
      <c r="X99" s="588"/>
      <c r="Y99" s="588"/>
      <c r="Z99" s="588"/>
      <c r="AA99" s="588"/>
      <c r="AB99" s="588"/>
      <c r="AC99" s="588"/>
      <c r="AD99" s="588"/>
      <c r="AE99" s="589"/>
      <c r="AF99" s="189"/>
      <c r="AG99" s="267"/>
    </row>
    <row r="100" spans="2:33" s="169" customFormat="1" ht="15" hidden="1" customHeight="1">
      <c r="B100" s="256"/>
      <c r="C100" s="587"/>
      <c r="D100" s="588"/>
      <c r="E100" s="588"/>
      <c r="F100" s="588"/>
      <c r="G100" s="588"/>
      <c r="H100" s="588"/>
      <c r="I100" s="588"/>
      <c r="J100" s="588"/>
      <c r="K100" s="588"/>
      <c r="L100" s="588"/>
      <c r="M100" s="588"/>
      <c r="N100" s="588"/>
      <c r="O100" s="588"/>
      <c r="P100" s="588"/>
      <c r="Q100" s="588"/>
      <c r="R100" s="588"/>
      <c r="S100" s="588"/>
      <c r="T100" s="588"/>
      <c r="U100" s="588"/>
      <c r="V100" s="588"/>
      <c r="W100" s="588"/>
      <c r="X100" s="588"/>
      <c r="Y100" s="588"/>
      <c r="Z100" s="588"/>
      <c r="AA100" s="588"/>
      <c r="AB100" s="588"/>
      <c r="AC100" s="588"/>
      <c r="AD100" s="588"/>
      <c r="AE100" s="589"/>
      <c r="AF100" s="189"/>
      <c r="AG100" s="267"/>
    </row>
    <row r="101" spans="2:33" s="169" customFormat="1" ht="15" hidden="1" customHeight="1">
      <c r="B101" s="256"/>
      <c r="C101" s="587"/>
      <c r="D101" s="588"/>
      <c r="E101" s="588"/>
      <c r="F101" s="588"/>
      <c r="G101" s="588"/>
      <c r="H101" s="588"/>
      <c r="I101" s="588"/>
      <c r="J101" s="588"/>
      <c r="K101" s="588"/>
      <c r="L101" s="588"/>
      <c r="M101" s="588"/>
      <c r="N101" s="588"/>
      <c r="O101" s="588"/>
      <c r="P101" s="588"/>
      <c r="Q101" s="588"/>
      <c r="R101" s="588"/>
      <c r="S101" s="588"/>
      <c r="T101" s="588"/>
      <c r="U101" s="588"/>
      <c r="V101" s="588"/>
      <c r="W101" s="588"/>
      <c r="X101" s="588"/>
      <c r="Y101" s="588"/>
      <c r="Z101" s="588"/>
      <c r="AA101" s="588"/>
      <c r="AB101" s="588"/>
      <c r="AC101" s="588"/>
      <c r="AD101" s="588"/>
      <c r="AE101" s="589"/>
      <c r="AF101" s="189"/>
      <c r="AG101" s="267"/>
    </row>
    <row r="102" spans="2:33" s="169" customFormat="1" ht="15" hidden="1" customHeight="1">
      <c r="B102" s="256"/>
      <c r="C102" s="587"/>
      <c r="D102" s="588"/>
      <c r="E102" s="588"/>
      <c r="F102" s="588"/>
      <c r="G102" s="588"/>
      <c r="H102" s="588"/>
      <c r="I102" s="588"/>
      <c r="J102" s="588"/>
      <c r="K102" s="588"/>
      <c r="L102" s="588"/>
      <c r="M102" s="588"/>
      <c r="N102" s="588"/>
      <c r="O102" s="588"/>
      <c r="P102" s="588"/>
      <c r="Q102" s="588"/>
      <c r="R102" s="588"/>
      <c r="S102" s="588"/>
      <c r="T102" s="588"/>
      <c r="U102" s="588"/>
      <c r="V102" s="588"/>
      <c r="W102" s="588"/>
      <c r="X102" s="588"/>
      <c r="Y102" s="588"/>
      <c r="Z102" s="588"/>
      <c r="AA102" s="588"/>
      <c r="AB102" s="588"/>
      <c r="AC102" s="588"/>
      <c r="AD102" s="588"/>
      <c r="AE102" s="589"/>
      <c r="AF102" s="189"/>
      <c r="AG102" s="267"/>
    </row>
    <row r="103" spans="2:33" s="169" customFormat="1" ht="15" hidden="1" customHeight="1">
      <c r="B103" s="256"/>
      <c r="C103" s="587"/>
      <c r="D103" s="588"/>
      <c r="E103" s="588"/>
      <c r="F103" s="588"/>
      <c r="G103" s="588"/>
      <c r="H103" s="588"/>
      <c r="I103" s="588"/>
      <c r="J103" s="588"/>
      <c r="K103" s="588"/>
      <c r="L103" s="588"/>
      <c r="M103" s="588"/>
      <c r="N103" s="588"/>
      <c r="O103" s="588"/>
      <c r="P103" s="588"/>
      <c r="Q103" s="588"/>
      <c r="R103" s="588"/>
      <c r="S103" s="588"/>
      <c r="T103" s="588"/>
      <c r="U103" s="588"/>
      <c r="V103" s="588"/>
      <c r="W103" s="588"/>
      <c r="X103" s="588"/>
      <c r="Y103" s="588"/>
      <c r="Z103" s="588"/>
      <c r="AA103" s="588"/>
      <c r="AB103" s="588"/>
      <c r="AC103" s="588"/>
      <c r="AD103" s="588"/>
      <c r="AE103" s="589"/>
      <c r="AF103" s="189"/>
      <c r="AG103" s="267"/>
    </row>
    <row r="104" spans="2:33" s="169" customFormat="1" ht="15" hidden="1" customHeight="1">
      <c r="B104" s="256"/>
      <c r="C104" s="587"/>
      <c r="D104" s="588"/>
      <c r="E104" s="588"/>
      <c r="F104" s="588"/>
      <c r="G104" s="588"/>
      <c r="H104" s="588"/>
      <c r="I104" s="588"/>
      <c r="J104" s="588"/>
      <c r="K104" s="588"/>
      <c r="L104" s="588"/>
      <c r="M104" s="588"/>
      <c r="N104" s="588"/>
      <c r="O104" s="588"/>
      <c r="P104" s="588"/>
      <c r="Q104" s="588"/>
      <c r="R104" s="588"/>
      <c r="S104" s="588"/>
      <c r="T104" s="588"/>
      <c r="U104" s="588"/>
      <c r="V104" s="588"/>
      <c r="W104" s="588"/>
      <c r="X104" s="588"/>
      <c r="Y104" s="588"/>
      <c r="Z104" s="588"/>
      <c r="AA104" s="588"/>
      <c r="AB104" s="588"/>
      <c r="AC104" s="588"/>
      <c r="AD104" s="588"/>
      <c r="AE104" s="589"/>
      <c r="AF104" s="189"/>
      <c r="AG104" s="267"/>
    </row>
    <row r="105" spans="2:33" s="169" customFormat="1" ht="15" hidden="1" customHeight="1">
      <c r="B105" s="256"/>
      <c r="C105" s="587"/>
      <c r="D105" s="588"/>
      <c r="E105" s="588"/>
      <c r="F105" s="588"/>
      <c r="G105" s="588"/>
      <c r="H105" s="588"/>
      <c r="I105" s="588"/>
      <c r="J105" s="588"/>
      <c r="K105" s="588"/>
      <c r="L105" s="588"/>
      <c r="M105" s="588"/>
      <c r="N105" s="588"/>
      <c r="O105" s="588"/>
      <c r="P105" s="588"/>
      <c r="Q105" s="588"/>
      <c r="R105" s="588"/>
      <c r="S105" s="588"/>
      <c r="T105" s="588"/>
      <c r="U105" s="588"/>
      <c r="V105" s="588"/>
      <c r="W105" s="588"/>
      <c r="X105" s="588"/>
      <c r="Y105" s="588"/>
      <c r="Z105" s="588"/>
      <c r="AA105" s="588"/>
      <c r="AB105" s="588"/>
      <c r="AC105" s="588"/>
      <c r="AD105" s="588"/>
      <c r="AE105" s="589"/>
      <c r="AF105" s="189"/>
      <c r="AG105" s="267"/>
    </row>
    <row r="106" spans="2:33" s="169" customFormat="1" ht="15" hidden="1" customHeight="1">
      <c r="B106" s="256"/>
      <c r="C106" s="587"/>
      <c r="D106" s="588"/>
      <c r="E106" s="588"/>
      <c r="F106" s="588"/>
      <c r="G106" s="588"/>
      <c r="H106" s="588"/>
      <c r="I106" s="588"/>
      <c r="J106" s="588"/>
      <c r="K106" s="588"/>
      <c r="L106" s="588"/>
      <c r="M106" s="588"/>
      <c r="N106" s="588"/>
      <c r="O106" s="588"/>
      <c r="P106" s="588"/>
      <c r="Q106" s="588"/>
      <c r="R106" s="588"/>
      <c r="S106" s="588"/>
      <c r="T106" s="588"/>
      <c r="U106" s="588"/>
      <c r="V106" s="588"/>
      <c r="W106" s="588"/>
      <c r="X106" s="588"/>
      <c r="Y106" s="588"/>
      <c r="Z106" s="588"/>
      <c r="AA106" s="588"/>
      <c r="AB106" s="588"/>
      <c r="AC106" s="588"/>
      <c r="AD106" s="588"/>
      <c r="AE106" s="589"/>
      <c r="AF106" s="189"/>
      <c r="AG106" s="267"/>
    </row>
    <row r="107" spans="2:33" s="169" customFormat="1" ht="15" hidden="1" customHeight="1">
      <c r="B107" s="256"/>
      <c r="C107" s="587"/>
      <c r="D107" s="588"/>
      <c r="E107" s="588"/>
      <c r="F107" s="588"/>
      <c r="G107" s="588"/>
      <c r="H107" s="588"/>
      <c r="I107" s="588"/>
      <c r="J107" s="588"/>
      <c r="K107" s="588"/>
      <c r="L107" s="588"/>
      <c r="M107" s="588"/>
      <c r="N107" s="588"/>
      <c r="O107" s="588"/>
      <c r="P107" s="588"/>
      <c r="Q107" s="588"/>
      <c r="R107" s="588"/>
      <c r="S107" s="588"/>
      <c r="T107" s="588"/>
      <c r="U107" s="588"/>
      <c r="V107" s="588"/>
      <c r="W107" s="588"/>
      <c r="X107" s="588"/>
      <c r="Y107" s="588"/>
      <c r="Z107" s="588"/>
      <c r="AA107" s="588"/>
      <c r="AB107" s="588"/>
      <c r="AC107" s="588"/>
      <c r="AD107" s="588"/>
      <c r="AE107" s="589"/>
      <c r="AF107" s="189"/>
      <c r="AG107" s="267"/>
    </row>
    <row r="108" spans="2:33" s="169" customFormat="1" ht="15" hidden="1" customHeight="1">
      <c r="B108" s="256"/>
      <c r="C108" s="587"/>
      <c r="D108" s="588"/>
      <c r="E108" s="588"/>
      <c r="F108" s="588"/>
      <c r="G108" s="588"/>
      <c r="H108" s="588"/>
      <c r="I108" s="588"/>
      <c r="J108" s="588"/>
      <c r="K108" s="588"/>
      <c r="L108" s="588"/>
      <c r="M108" s="588"/>
      <c r="N108" s="588"/>
      <c r="O108" s="588"/>
      <c r="P108" s="588"/>
      <c r="Q108" s="588"/>
      <c r="R108" s="588"/>
      <c r="S108" s="588"/>
      <c r="T108" s="588"/>
      <c r="U108" s="588"/>
      <c r="V108" s="588"/>
      <c r="W108" s="588"/>
      <c r="X108" s="588"/>
      <c r="Y108" s="588"/>
      <c r="Z108" s="588"/>
      <c r="AA108" s="588"/>
      <c r="AB108" s="588"/>
      <c r="AC108" s="588"/>
      <c r="AD108" s="588"/>
      <c r="AE108" s="589"/>
      <c r="AF108" s="189"/>
      <c r="AG108" s="267"/>
    </row>
    <row r="109" spans="2:33" s="169" customFormat="1" ht="15" hidden="1" customHeight="1">
      <c r="B109" s="256"/>
      <c r="C109" s="587"/>
      <c r="D109" s="588"/>
      <c r="E109" s="588"/>
      <c r="F109" s="588"/>
      <c r="G109" s="588"/>
      <c r="H109" s="588"/>
      <c r="I109" s="588"/>
      <c r="J109" s="588"/>
      <c r="K109" s="588"/>
      <c r="L109" s="588"/>
      <c r="M109" s="588"/>
      <c r="N109" s="588"/>
      <c r="O109" s="588"/>
      <c r="P109" s="588"/>
      <c r="Q109" s="588"/>
      <c r="R109" s="588"/>
      <c r="S109" s="588"/>
      <c r="T109" s="588"/>
      <c r="U109" s="588"/>
      <c r="V109" s="588"/>
      <c r="W109" s="588"/>
      <c r="X109" s="588"/>
      <c r="Y109" s="588"/>
      <c r="Z109" s="588"/>
      <c r="AA109" s="588"/>
      <c r="AB109" s="588"/>
      <c r="AC109" s="588"/>
      <c r="AD109" s="588"/>
      <c r="AE109" s="589"/>
      <c r="AF109" s="189"/>
      <c r="AG109" s="267"/>
    </row>
    <row r="110" spans="2:33" s="169" customFormat="1" ht="15" hidden="1" customHeight="1">
      <c r="B110" s="256"/>
      <c r="C110" s="587"/>
      <c r="D110" s="588"/>
      <c r="E110" s="588"/>
      <c r="F110" s="588"/>
      <c r="G110" s="588"/>
      <c r="H110" s="588"/>
      <c r="I110" s="588"/>
      <c r="J110" s="588"/>
      <c r="K110" s="588"/>
      <c r="L110" s="588"/>
      <c r="M110" s="588"/>
      <c r="N110" s="588"/>
      <c r="O110" s="588"/>
      <c r="P110" s="588"/>
      <c r="Q110" s="588"/>
      <c r="R110" s="588"/>
      <c r="S110" s="588"/>
      <c r="T110" s="588"/>
      <c r="U110" s="588"/>
      <c r="V110" s="588"/>
      <c r="W110" s="588"/>
      <c r="X110" s="588"/>
      <c r="Y110" s="588"/>
      <c r="Z110" s="588"/>
      <c r="AA110" s="588"/>
      <c r="AB110" s="588"/>
      <c r="AC110" s="588"/>
      <c r="AD110" s="588"/>
      <c r="AE110" s="589"/>
      <c r="AF110" s="189"/>
      <c r="AG110" s="267"/>
    </row>
    <row r="111" spans="2:33" s="169" customFormat="1" ht="15" hidden="1" customHeight="1">
      <c r="B111" s="256"/>
      <c r="C111" s="587"/>
      <c r="D111" s="588"/>
      <c r="E111" s="588"/>
      <c r="F111" s="588"/>
      <c r="G111" s="588"/>
      <c r="H111" s="588"/>
      <c r="I111" s="588"/>
      <c r="J111" s="588"/>
      <c r="K111" s="588"/>
      <c r="L111" s="588"/>
      <c r="M111" s="588"/>
      <c r="N111" s="588"/>
      <c r="O111" s="588"/>
      <c r="P111" s="588"/>
      <c r="Q111" s="588"/>
      <c r="R111" s="588"/>
      <c r="S111" s="588"/>
      <c r="T111" s="588"/>
      <c r="U111" s="588"/>
      <c r="V111" s="588"/>
      <c r="W111" s="588"/>
      <c r="X111" s="588"/>
      <c r="Y111" s="588"/>
      <c r="Z111" s="588"/>
      <c r="AA111" s="588"/>
      <c r="AB111" s="588"/>
      <c r="AC111" s="588"/>
      <c r="AD111" s="588"/>
      <c r="AE111" s="589"/>
      <c r="AF111" s="189"/>
      <c r="AG111" s="267"/>
    </row>
    <row r="112" spans="2:33" s="169" customFormat="1" ht="15" hidden="1" customHeight="1">
      <c r="B112" s="256"/>
      <c r="C112" s="587"/>
      <c r="D112" s="588"/>
      <c r="E112" s="588"/>
      <c r="F112" s="588"/>
      <c r="G112" s="588"/>
      <c r="H112" s="588"/>
      <c r="I112" s="588"/>
      <c r="J112" s="588"/>
      <c r="K112" s="588"/>
      <c r="L112" s="588"/>
      <c r="M112" s="588"/>
      <c r="N112" s="588"/>
      <c r="O112" s="588"/>
      <c r="P112" s="588"/>
      <c r="Q112" s="588"/>
      <c r="R112" s="588"/>
      <c r="S112" s="588"/>
      <c r="T112" s="588"/>
      <c r="U112" s="588"/>
      <c r="V112" s="588"/>
      <c r="W112" s="588"/>
      <c r="X112" s="588"/>
      <c r="Y112" s="588"/>
      <c r="Z112" s="588"/>
      <c r="AA112" s="588"/>
      <c r="AB112" s="588"/>
      <c r="AC112" s="588"/>
      <c r="AD112" s="588"/>
      <c r="AE112" s="589"/>
      <c r="AF112" s="189"/>
      <c r="AG112" s="267"/>
    </row>
    <row r="113" spans="2:33" s="169" customFormat="1" ht="15" hidden="1" customHeight="1">
      <c r="B113" s="256"/>
      <c r="C113" s="587"/>
      <c r="D113" s="588"/>
      <c r="E113" s="588"/>
      <c r="F113" s="588"/>
      <c r="G113" s="588"/>
      <c r="H113" s="588"/>
      <c r="I113" s="588"/>
      <c r="J113" s="588"/>
      <c r="K113" s="588"/>
      <c r="L113" s="588"/>
      <c r="M113" s="588"/>
      <c r="N113" s="588"/>
      <c r="O113" s="588"/>
      <c r="P113" s="588"/>
      <c r="Q113" s="588"/>
      <c r="R113" s="588"/>
      <c r="S113" s="588"/>
      <c r="T113" s="588"/>
      <c r="U113" s="588"/>
      <c r="V113" s="588"/>
      <c r="W113" s="588"/>
      <c r="X113" s="588"/>
      <c r="Y113" s="588"/>
      <c r="Z113" s="588"/>
      <c r="AA113" s="588"/>
      <c r="AB113" s="588"/>
      <c r="AC113" s="588"/>
      <c r="AD113" s="588"/>
      <c r="AE113" s="589"/>
      <c r="AF113" s="189"/>
      <c r="AG113" s="267"/>
    </row>
    <row r="114" spans="2:33" s="169" customFormat="1" ht="15" hidden="1" customHeight="1">
      <c r="B114" s="256"/>
      <c r="C114" s="587"/>
      <c r="D114" s="588"/>
      <c r="E114" s="588"/>
      <c r="F114" s="588"/>
      <c r="G114" s="588"/>
      <c r="H114" s="588"/>
      <c r="I114" s="588"/>
      <c r="J114" s="588"/>
      <c r="K114" s="588"/>
      <c r="L114" s="588"/>
      <c r="M114" s="588"/>
      <c r="N114" s="588"/>
      <c r="O114" s="588"/>
      <c r="P114" s="588"/>
      <c r="Q114" s="588"/>
      <c r="R114" s="588"/>
      <c r="S114" s="588"/>
      <c r="T114" s="588"/>
      <c r="U114" s="588"/>
      <c r="V114" s="588"/>
      <c r="W114" s="588"/>
      <c r="X114" s="588"/>
      <c r="Y114" s="588"/>
      <c r="Z114" s="588"/>
      <c r="AA114" s="588"/>
      <c r="AB114" s="588"/>
      <c r="AC114" s="588"/>
      <c r="AD114" s="588"/>
      <c r="AE114" s="589"/>
      <c r="AF114" s="189"/>
      <c r="AG114" s="267"/>
    </row>
    <row r="115" spans="2:33" s="169" customFormat="1" ht="15" hidden="1" customHeight="1">
      <c r="B115" s="256"/>
      <c r="C115" s="587"/>
      <c r="D115" s="588"/>
      <c r="E115" s="588"/>
      <c r="F115" s="588"/>
      <c r="G115" s="588"/>
      <c r="H115" s="588"/>
      <c r="I115" s="588"/>
      <c r="J115" s="588"/>
      <c r="K115" s="588"/>
      <c r="L115" s="588"/>
      <c r="M115" s="588"/>
      <c r="N115" s="588"/>
      <c r="O115" s="588"/>
      <c r="P115" s="588"/>
      <c r="Q115" s="588"/>
      <c r="R115" s="588"/>
      <c r="S115" s="588"/>
      <c r="T115" s="588"/>
      <c r="U115" s="588"/>
      <c r="V115" s="588"/>
      <c r="W115" s="588"/>
      <c r="X115" s="588"/>
      <c r="Y115" s="588"/>
      <c r="Z115" s="588"/>
      <c r="AA115" s="588"/>
      <c r="AB115" s="588"/>
      <c r="AC115" s="588"/>
      <c r="AD115" s="588"/>
      <c r="AE115" s="589"/>
      <c r="AF115" s="189"/>
      <c r="AG115" s="267"/>
    </row>
    <row r="116" spans="2:33" s="169" customFormat="1" ht="15" hidden="1" customHeight="1">
      <c r="B116" s="256"/>
      <c r="C116" s="587"/>
      <c r="D116" s="588"/>
      <c r="E116" s="588"/>
      <c r="F116" s="588"/>
      <c r="G116" s="588"/>
      <c r="H116" s="588"/>
      <c r="I116" s="588"/>
      <c r="J116" s="588"/>
      <c r="K116" s="588"/>
      <c r="L116" s="588"/>
      <c r="M116" s="588"/>
      <c r="N116" s="588"/>
      <c r="O116" s="588"/>
      <c r="P116" s="588"/>
      <c r="Q116" s="588"/>
      <c r="R116" s="588"/>
      <c r="S116" s="588"/>
      <c r="T116" s="588"/>
      <c r="U116" s="588"/>
      <c r="V116" s="588"/>
      <c r="W116" s="588"/>
      <c r="X116" s="588"/>
      <c r="Y116" s="588"/>
      <c r="Z116" s="588"/>
      <c r="AA116" s="588"/>
      <c r="AB116" s="588"/>
      <c r="AC116" s="588"/>
      <c r="AD116" s="588"/>
      <c r="AE116" s="589"/>
      <c r="AF116" s="189"/>
      <c r="AG116" s="267"/>
    </row>
    <row r="117" spans="2:33" s="169" customFormat="1" ht="15" hidden="1" customHeight="1">
      <c r="B117" s="256"/>
      <c r="C117" s="587"/>
      <c r="D117" s="588"/>
      <c r="E117" s="588"/>
      <c r="F117" s="588"/>
      <c r="G117" s="588"/>
      <c r="H117" s="588"/>
      <c r="I117" s="588"/>
      <c r="J117" s="588"/>
      <c r="K117" s="588"/>
      <c r="L117" s="588"/>
      <c r="M117" s="588"/>
      <c r="N117" s="588"/>
      <c r="O117" s="588"/>
      <c r="P117" s="588"/>
      <c r="Q117" s="588"/>
      <c r="R117" s="588"/>
      <c r="S117" s="588"/>
      <c r="T117" s="588"/>
      <c r="U117" s="588"/>
      <c r="V117" s="588"/>
      <c r="W117" s="588"/>
      <c r="X117" s="588"/>
      <c r="Y117" s="588"/>
      <c r="Z117" s="588"/>
      <c r="AA117" s="588"/>
      <c r="AB117" s="588"/>
      <c r="AC117" s="588"/>
      <c r="AD117" s="588"/>
      <c r="AE117" s="589"/>
      <c r="AF117" s="189"/>
      <c r="AG117" s="267"/>
    </row>
    <row r="118" spans="2:33" s="169" customFormat="1" ht="15" hidden="1" customHeight="1">
      <c r="B118" s="256"/>
      <c r="C118" s="587"/>
      <c r="D118" s="588"/>
      <c r="E118" s="588"/>
      <c r="F118" s="588"/>
      <c r="G118" s="588"/>
      <c r="H118" s="588"/>
      <c r="I118" s="588"/>
      <c r="J118" s="588"/>
      <c r="K118" s="588"/>
      <c r="L118" s="588"/>
      <c r="M118" s="588"/>
      <c r="N118" s="588"/>
      <c r="O118" s="588"/>
      <c r="P118" s="588"/>
      <c r="Q118" s="588"/>
      <c r="R118" s="588"/>
      <c r="S118" s="588"/>
      <c r="T118" s="588"/>
      <c r="U118" s="588"/>
      <c r="V118" s="588"/>
      <c r="W118" s="588"/>
      <c r="X118" s="588"/>
      <c r="Y118" s="588"/>
      <c r="Z118" s="588"/>
      <c r="AA118" s="588"/>
      <c r="AB118" s="588"/>
      <c r="AC118" s="588"/>
      <c r="AD118" s="588"/>
      <c r="AE118" s="589"/>
      <c r="AF118" s="189"/>
      <c r="AG118" s="267"/>
    </row>
    <row r="119" spans="2:33" s="169" customFormat="1" ht="15" hidden="1" customHeight="1">
      <c r="B119" s="256"/>
      <c r="C119" s="587"/>
      <c r="D119" s="588"/>
      <c r="E119" s="588"/>
      <c r="F119" s="588"/>
      <c r="G119" s="588"/>
      <c r="H119" s="588"/>
      <c r="I119" s="588"/>
      <c r="J119" s="588"/>
      <c r="K119" s="588"/>
      <c r="L119" s="588"/>
      <c r="M119" s="588"/>
      <c r="N119" s="588"/>
      <c r="O119" s="588"/>
      <c r="P119" s="588"/>
      <c r="Q119" s="588"/>
      <c r="R119" s="588"/>
      <c r="S119" s="588"/>
      <c r="T119" s="588"/>
      <c r="U119" s="588"/>
      <c r="V119" s="588"/>
      <c r="W119" s="588"/>
      <c r="X119" s="588"/>
      <c r="Y119" s="588"/>
      <c r="Z119" s="588"/>
      <c r="AA119" s="588"/>
      <c r="AB119" s="588"/>
      <c r="AC119" s="588"/>
      <c r="AD119" s="588"/>
      <c r="AE119" s="589"/>
      <c r="AF119" s="189"/>
      <c r="AG119" s="267"/>
    </row>
    <row r="120" spans="2:33" s="169" customFormat="1" ht="15" hidden="1" customHeight="1">
      <c r="B120" s="256"/>
      <c r="C120" s="587"/>
      <c r="D120" s="588"/>
      <c r="E120" s="588"/>
      <c r="F120" s="588"/>
      <c r="G120" s="588"/>
      <c r="H120" s="588"/>
      <c r="I120" s="588"/>
      <c r="J120" s="588"/>
      <c r="K120" s="588"/>
      <c r="L120" s="588"/>
      <c r="M120" s="588"/>
      <c r="N120" s="588"/>
      <c r="O120" s="588"/>
      <c r="P120" s="588"/>
      <c r="Q120" s="588"/>
      <c r="R120" s="588"/>
      <c r="S120" s="588"/>
      <c r="T120" s="588"/>
      <c r="U120" s="588"/>
      <c r="V120" s="588"/>
      <c r="W120" s="588"/>
      <c r="X120" s="588"/>
      <c r="Y120" s="588"/>
      <c r="Z120" s="588"/>
      <c r="AA120" s="588"/>
      <c r="AB120" s="588"/>
      <c r="AC120" s="588"/>
      <c r="AD120" s="588"/>
      <c r="AE120" s="589"/>
      <c r="AF120" s="189"/>
      <c r="AG120" s="267"/>
    </row>
    <row r="121" spans="2:33" s="169" customFormat="1" ht="15" hidden="1" customHeight="1">
      <c r="B121" s="256"/>
      <c r="C121" s="587"/>
      <c r="D121" s="588"/>
      <c r="E121" s="588"/>
      <c r="F121" s="588"/>
      <c r="G121" s="588"/>
      <c r="H121" s="588"/>
      <c r="I121" s="588"/>
      <c r="J121" s="588"/>
      <c r="K121" s="588"/>
      <c r="L121" s="588"/>
      <c r="M121" s="588"/>
      <c r="N121" s="588"/>
      <c r="O121" s="588"/>
      <c r="P121" s="588"/>
      <c r="Q121" s="588"/>
      <c r="R121" s="588"/>
      <c r="S121" s="588"/>
      <c r="T121" s="588"/>
      <c r="U121" s="588"/>
      <c r="V121" s="588"/>
      <c r="W121" s="588"/>
      <c r="X121" s="588"/>
      <c r="Y121" s="588"/>
      <c r="Z121" s="588"/>
      <c r="AA121" s="588"/>
      <c r="AB121" s="588"/>
      <c r="AC121" s="588"/>
      <c r="AD121" s="588"/>
      <c r="AE121" s="589"/>
      <c r="AF121" s="189"/>
      <c r="AG121" s="267"/>
    </row>
    <row r="122" spans="2:33" s="169" customFormat="1" ht="15" hidden="1" customHeight="1">
      <c r="B122" s="256"/>
      <c r="C122" s="587"/>
      <c r="D122" s="588"/>
      <c r="E122" s="588"/>
      <c r="F122" s="588"/>
      <c r="G122" s="588"/>
      <c r="H122" s="588"/>
      <c r="I122" s="588"/>
      <c r="J122" s="588"/>
      <c r="K122" s="588"/>
      <c r="L122" s="588"/>
      <c r="M122" s="588"/>
      <c r="N122" s="588"/>
      <c r="O122" s="588"/>
      <c r="P122" s="588"/>
      <c r="Q122" s="588"/>
      <c r="R122" s="588"/>
      <c r="S122" s="588"/>
      <c r="T122" s="588"/>
      <c r="U122" s="588"/>
      <c r="V122" s="588"/>
      <c r="W122" s="588"/>
      <c r="X122" s="588"/>
      <c r="Y122" s="588"/>
      <c r="Z122" s="588"/>
      <c r="AA122" s="588"/>
      <c r="AB122" s="588"/>
      <c r="AC122" s="588"/>
      <c r="AD122" s="588"/>
      <c r="AE122" s="589"/>
      <c r="AF122" s="189"/>
      <c r="AG122" s="267"/>
    </row>
    <row r="123" spans="2:33" s="169" customFormat="1" ht="15" hidden="1" customHeight="1">
      <c r="B123" s="256"/>
      <c r="C123" s="587"/>
      <c r="D123" s="588"/>
      <c r="E123" s="588"/>
      <c r="F123" s="588"/>
      <c r="G123" s="588"/>
      <c r="H123" s="588"/>
      <c r="I123" s="588"/>
      <c r="J123" s="588"/>
      <c r="K123" s="588"/>
      <c r="L123" s="588"/>
      <c r="M123" s="588"/>
      <c r="N123" s="588"/>
      <c r="O123" s="588"/>
      <c r="P123" s="588"/>
      <c r="Q123" s="588"/>
      <c r="R123" s="588"/>
      <c r="S123" s="588"/>
      <c r="T123" s="588"/>
      <c r="U123" s="588"/>
      <c r="V123" s="588"/>
      <c r="W123" s="588"/>
      <c r="X123" s="588"/>
      <c r="Y123" s="588"/>
      <c r="Z123" s="588"/>
      <c r="AA123" s="588"/>
      <c r="AB123" s="588"/>
      <c r="AC123" s="588"/>
      <c r="AD123" s="588"/>
      <c r="AE123" s="589"/>
      <c r="AF123" s="189"/>
      <c r="AG123" s="267"/>
    </row>
    <row r="124" spans="2:33" s="169" customFormat="1" ht="15" hidden="1" customHeight="1">
      <c r="B124" s="256"/>
      <c r="C124" s="587"/>
      <c r="D124" s="588"/>
      <c r="E124" s="588"/>
      <c r="F124" s="588"/>
      <c r="G124" s="588"/>
      <c r="H124" s="588"/>
      <c r="I124" s="588"/>
      <c r="J124" s="588"/>
      <c r="K124" s="588"/>
      <c r="L124" s="588"/>
      <c r="M124" s="588"/>
      <c r="N124" s="588"/>
      <c r="O124" s="588"/>
      <c r="P124" s="588"/>
      <c r="Q124" s="588"/>
      <c r="R124" s="588"/>
      <c r="S124" s="588"/>
      <c r="T124" s="588"/>
      <c r="U124" s="588"/>
      <c r="V124" s="588"/>
      <c r="W124" s="588"/>
      <c r="X124" s="588"/>
      <c r="Y124" s="588"/>
      <c r="Z124" s="588"/>
      <c r="AA124" s="588"/>
      <c r="AB124" s="588"/>
      <c r="AC124" s="588"/>
      <c r="AD124" s="588"/>
      <c r="AE124" s="589"/>
      <c r="AF124" s="189"/>
      <c r="AG124" s="267"/>
    </row>
    <row r="125" spans="2:33" s="169" customFormat="1" ht="15" hidden="1" customHeight="1">
      <c r="B125" s="256"/>
      <c r="C125" s="587"/>
      <c r="D125" s="588"/>
      <c r="E125" s="588"/>
      <c r="F125" s="588"/>
      <c r="G125" s="588"/>
      <c r="H125" s="588"/>
      <c r="I125" s="588"/>
      <c r="J125" s="588"/>
      <c r="K125" s="588"/>
      <c r="L125" s="588"/>
      <c r="M125" s="588"/>
      <c r="N125" s="588"/>
      <c r="O125" s="588"/>
      <c r="P125" s="588"/>
      <c r="Q125" s="588"/>
      <c r="R125" s="588"/>
      <c r="S125" s="588"/>
      <c r="T125" s="588"/>
      <c r="U125" s="588"/>
      <c r="V125" s="588"/>
      <c r="W125" s="588"/>
      <c r="X125" s="588"/>
      <c r="Y125" s="588"/>
      <c r="Z125" s="588"/>
      <c r="AA125" s="588"/>
      <c r="AB125" s="588"/>
      <c r="AC125" s="588"/>
      <c r="AD125" s="588"/>
      <c r="AE125" s="589"/>
      <c r="AF125" s="189"/>
      <c r="AG125" s="267"/>
    </row>
    <row r="126" spans="2:33" s="169" customFormat="1" ht="15" hidden="1" customHeight="1">
      <c r="B126" s="256"/>
      <c r="C126" s="587"/>
      <c r="D126" s="588"/>
      <c r="E126" s="588"/>
      <c r="F126" s="588"/>
      <c r="G126" s="588"/>
      <c r="H126" s="588"/>
      <c r="I126" s="588"/>
      <c r="J126" s="588"/>
      <c r="K126" s="588"/>
      <c r="L126" s="588"/>
      <c r="M126" s="588"/>
      <c r="N126" s="588"/>
      <c r="O126" s="588"/>
      <c r="P126" s="588"/>
      <c r="Q126" s="588"/>
      <c r="R126" s="588"/>
      <c r="S126" s="588"/>
      <c r="T126" s="588"/>
      <c r="U126" s="588"/>
      <c r="V126" s="588"/>
      <c r="W126" s="588"/>
      <c r="X126" s="588"/>
      <c r="Y126" s="588"/>
      <c r="Z126" s="588"/>
      <c r="AA126" s="588"/>
      <c r="AB126" s="588"/>
      <c r="AC126" s="588"/>
      <c r="AD126" s="588"/>
      <c r="AE126" s="589"/>
      <c r="AF126" s="189"/>
      <c r="AG126" s="267"/>
    </row>
    <row r="127" spans="2:33" s="169" customFormat="1" ht="15" hidden="1" customHeight="1">
      <c r="B127" s="256"/>
      <c r="C127" s="587"/>
      <c r="D127" s="588"/>
      <c r="E127" s="588"/>
      <c r="F127" s="588"/>
      <c r="G127" s="588"/>
      <c r="H127" s="588"/>
      <c r="I127" s="588"/>
      <c r="J127" s="588"/>
      <c r="K127" s="588"/>
      <c r="L127" s="588"/>
      <c r="M127" s="588"/>
      <c r="N127" s="588"/>
      <c r="O127" s="588"/>
      <c r="P127" s="588"/>
      <c r="Q127" s="588"/>
      <c r="R127" s="588"/>
      <c r="S127" s="588"/>
      <c r="T127" s="588"/>
      <c r="U127" s="588"/>
      <c r="V127" s="588"/>
      <c r="W127" s="588"/>
      <c r="X127" s="588"/>
      <c r="Y127" s="588"/>
      <c r="Z127" s="588"/>
      <c r="AA127" s="588"/>
      <c r="AB127" s="588"/>
      <c r="AC127" s="588"/>
      <c r="AD127" s="588"/>
      <c r="AE127" s="589"/>
      <c r="AF127" s="189"/>
      <c r="AG127" s="267"/>
    </row>
    <row r="128" spans="2:33" s="169" customFormat="1" ht="15" hidden="1" customHeight="1">
      <c r="B128" s="256"/>
      <c r="C128" s="587"/>
      <c r="D128" s="588"/>
      <c r="E128" s="588"/>
      <c r="F128" s="588"/>
      <c r="G128" s="588"/>
      <c r="H128" s="588"/>
      <c r="I128" s="588"/>
      <c r="J128" s="588"/>
      <c r="K128" s="588"/>
      <c r="L128" s="588"/>
      <c r="M128" s="588"/>
      <c r="N128" s="588"/>
      <c r="O128" s="588"/>
      <c r="P128" s="588"/>
      <c r="Q128" s="588"/>
      <c r="R128" s="588"/>
      <c r="S128" s="588"/>
      <c r="T128" s="588"/>
      <c r="U128" s="588"/>
      <c r="V128" s="588"/>
      <c r="W128" s="588"/>
      <c r="X128" s="588"/>
      <c r="Y128" s="588"/>
      <c r="Z128" s="588"/>
      <c r="AA128" s="588"/>
      <c r="AB128" s="588"/>
      <c r="AC128" s="588"/>
      <c r="AD128" s="588"/>
      <c r="AE128" s="589"/>
      <c r="AF128" s="189"/>
      <c r="AG128" s="267"/>
    </row>
    <row r="129" spans="2:33" s="169" customFormat="1" ht="15" hidden="1" customHeight="1">
      <c r="B129" s="256"/>
      <c r="C129" s="587"/>
      <c r="D129" s="588"/>
      <c r="E129" s="588"/>
      <c r="F129" s="588"/>
      <c r="G129" s="588"/>
      <c r="H129" s="588"/>
      <c r="I129" s="588"/>
      <c r="J129" s="588"/>
      <c r="K129" s="588"/>
      <c r="L129" s="588"/>
      <c r="M129" s="588"/>
      <c r="N129" s="588"/>
      <c r="O129" s="588"/>
      <c r="P129" s="588"/>
      <c r="Q129" s="588"/>
      <c r="R129" s="588"/>
      <c r="S129" s="588"/>
      <c r="T129" s="588"/>
      <c r="U129" s="588"/>
      <c r="V129" s="588"/>
      <c r="W129" s="588"/>
      <c r="X129" s="588"/>
      <c r="Y129" s="588"/>
      <c r="Z129" s="588"/>
      <c r="AA129" s="588"/>
      <c r="AB129" s="588"/>
      <c r="AC129" s="588"/>
      <c r="AD129" s="588"/>
      <c r="AE129" s="589"/>
      <c r="AF129" s="189"/>
      <c r="AG129" s="267"/>
    </row>
    <row r="130" spans="2:33" s="169" customFormat="1" ht="15" hidden="1" customHeight="1">
      <c r="B130" s="256"/>
      <c r="C130" s="587"/>
      <c r="D130" s="588"/>
      <c r="E130" s="588"/>
      <c r="F130" s="588"/>
      <c r="G130" s="588"/>
      <c r="H130" s="588"/>
      <c r="I130" s="588"/>
      <c r="J130" s="588"/>
      <c r="K130" s="588"/>
      <c r="L130" s="588"/>
      <c r="M130" s="588"/>
      <c r="N130" s="588"/>
      <c r="O130" s="588"/>
      <c r="P130" s="588"/>
      <c r="Q130" s="588"/>
      <c r="R130" s="588"/>
      <c r="S130" s="588"/>
      <c r="T130" s="588"/>
      <c r="U130" s="588"/>
      <c r="V130" s="588"/>
      <c r="W130" s="588"/>
      <c r="X130" s="588"/>
      <c r="Y130" s="588"/>
      <c r="Z130" s="588"/>
      <c r="AA130" s="588"/>
      <c r="AB130" s="588"/>
      <c r="AC130" s="588"/>
      <c r="AD130" s="588"/>
      <c r="AE130" s="589"/>
      <c r="AF130" s="189"/>
      <c r="AG130" s="267"/>
    </row>
    <row r="131" spans="2:33" s="169" customFormat="1" ht="15" hidden="1" customHeight="1">
      <c r="B131" s="256"/>
      <c r="C131" s="587"/>
      <c r="D131" s="588"/>
      <c r="E131" s="588"/>
      <c r="F131" s="588"/>
      <c r="G131" s="588"/>
      <c r="H131" s="588"/>
      <c r="I131" s="588"/>
      <c r="J131" s="588"/>
      <c r="K131" s="588"/>
      <c r="L131" s="588"/>
      <c r="M131" s="588"/>
      <c r="N131" s="588"/>
      <c r="O131" s="588"/>
      <c r="P131" s="588"/>
      <c r="Q131" s="588"/>
      <c r="R131" s="588"/>
      <c r="S131" s="588"/>
      <c r="T131" s="588"/>
      <c r="U131" s="588"/>
      <c r="V131" s="588"/>
      <c r="W131" s="588"/>
      <c r="X131" s="588"/>
      <c r="Y131" s="588"/>
      <c r="Z131" s="588"/>
      <c r="AA131" s="588"/>
      <c r="AB131" s="588"/>
      <c r="AC131" s="588"/>
      <c r="AD131" s="588"/>
      <c r="AE131" s="589"/>
      <c r="AF131" s="189"/>
      <c r="AG131" s="267"/>
    </row>
    <row r="132" spans="2:33" s="169" customFormat="1" ht="15" hidden="1" customHeight="1">
      <c r="B132" s="256"/>
      <c r="C132" s="587"/>
      <c r="D132" s="588"/>
      <c r="E132" s="588"/>
      <c r="F132" s="588"/>
      <c r="G132" s="588"/>
      <c r="H132" s="588"/>
      <c r="I132" s="588"/>
      <c r="J132" s="588"/>
      <c r="K132" s="588"/>
      <c r="L132" s="588"/>
      <c r="M132" s="588"/>
      <c r="N132" s="588"/>
      <c r="O132" s="588"/>
      <c r="P132" s="588"/>
      <c r="Q132" s="588"/>
      <c r="R132" s="588"/>
      <c r="S132" s="588"/>
      <c r="T132" s="588"/>
      <c r="U132" s="588"/>
      <c r="V132" s="588"/>
      <c r="W132" s="588"/>
      <c r="X132" s="588"/>
      <c r="Y132" s="588"/>
      <c r="Z132" s="588"/>
      <c r="AA132" s="588"/>
      <c r="AB132" s="588"/>
      <c r="AC132" s="588"/>
      <c r="AD132" s="588"/>
      <c r="AE132" s="589"/>
      <c r="AF132" s="189"/>
      <c r="AG132" s="267"/>
    </row>
    <row r="133" spans="2:33" s="169" customFormat="1" ht="15" hidden="1" customHeight="1">
      <c r="B133" s="256"/>
      <c r="C133" s="587"/>
      <c r="D133" s="588"/>
      <c r="E133" s="588"/>
      <c r="F133" s="588"/>
      <c r="G133" s="588"/>
      <c r="H133" s="588"/>
      <c r="I133" s="588"/>
      <c r="J133" s="588"/>
      <c r="K133" s="588"/>
      <c r="L133" s="588"/>
      <c r="M133" s="588"/>
      <c r="N133" s="588"/>
      <c r="O133" s="588"/>
      <c r="P133" s="588"/>
      <c r="Q133" s="588"/>
      <c r="R133" s="588"/>
      <c r="S133" s="588"/>
      <c r="T133" s="588"/>
      <c r="U133" s="588"/>
      <c r="V133" s="588"/>
      <c r="W133" s="588"/>
      <c r="X133" s="588"/>
      <c r="Y133" s="588"/>
      <c r="Z133" s="588"/>
      <c r="AA133" s="588"/>
      <c r="AB133" s="588"/>
      <c r="AC133" s="588"/>
      <c r="AD133" s="588"/>
      <c r="AE133" s="589"/>
      <c r="AF133" s="189"/>
      <c r="AG133" s="267"/>
    </row>
    <row r="134" spans="2:33" s="169" customFormat="1" ht="15" hidden="1" customHeight="1">
      <c r="B134" s="256"/>
      <c r="C134" s="587"/>
      <c r="D134" s="588"/>
      <c r="E134" s="588"/>
      <c r="F134" s="588"/>
      <c r="G134" s="588"/>
      <c r="H134" s="588"/>
      <c r="I134" s="588"/>
      <c r="J134" s="588"/>
      <c r="K134" s="588"/>
      <c r="L134" s="588"/>
      <c r="M134" s="588"/>
      <c r="N134" s="588"/>
      <c r="O134" s="588"/>
      <c r="P134" s="588"/>
      <c r="Q134" s="588"/>
      <c r="R134" s="588"/>
      <c r="S134" s="588"/>
      <c r="T134" s="588"/>
      <c r="U134" s="588"/>
      <c r="V134" s="588"/>
      <c r="W134" s="588"/>
      <c r="X134" s="588"/>
      <c r="Y134" s="588"/>
      <c r="Z134" s="588"/>
      <c r="AA134" s="588"/>
      <c r="AB134" s="588"/>
      <c r="AC134" s="588"/>
      <c r="AD134" s="588"/>
      <c r="AE134" s="589"/>
      <c r="AF134" s="189"/>
      <c r="AG134" s="267"/>
    </row>
    <row r="135" spans="2:33" s="169" customFormat="1" ht="15" hidden="1" customHeight="1">
      <c r="B135" s="256"/>
      <c r="C135" s="587"/>
      <c r="D135" s="588"/>
      <c r="E135" s="588"/>
      <c r="F135" s="588"/>
      <c r="G135" s="588"/>
      <c r="H135" s="588"/>
      <c r="I135" s="588"/>
      <c r="J135" s="588"/>
      <c r="K135" s="588"/>
      <c r="L135" s="588"/>
      <c r="M135" s="588"/>
      <c r="N135" s="588"/>
      <c r="O135" s="588"/>
      <c r="P135" s="588"/>
      <c r="Q135" s="588"/>
      <c r="R135" s="588"/>
      <c r="S135" s="588"/>
      <c r="T135" s="588"/>
      <c r="U135" s="588"/>
      <c r="V135" s="588"/>
      <c r="W135" s="588"/>
      <c r="X135" s="588"/>
      <c r="Y135" s="588"/>
      <c r="Z135" s="588"/>
      <c r="AA135" s="588"/>
      <c r="AB135" s="588"/>
      <c r="AC135" s="588"/>
      <c r="AD135" s="588"/>
      <c r="AE135" s="589"/>
      <c r="AF135" s="189"/>
      <c r="AG135" s="267"/>
    </row>
    <row r="136" spans="2:33" s="169" customFormat="1" ht="15" hidden="1" customHeight="1">
      <c r="B136" s="256"/>
      <c r="C136" s="587"/>
      <c r="D136" s="588"/>
      <c r="E136" s="588"/>
      <c r="F136" s="588"/>
      <c r="G136" s="588"/>
      <c r="H136" s="588"/>
      <c r="I136" s="588"/>
      <c r="J136" s="588"/>
      <c r="K136" s="588"/>
      <c r="L136" s="588"/>
      <c r="M136" s="588"/>
      <c r="N136" s="588"/>
      <c r="O136" s="588"/>
      <c r="P136" s="588"/>
      <c r="Q136" s="588"/>
      <c r="R136" s="588"/>
      <c r="S136" s="588"/>
      <c r="T136" s="588"/>
      <c r="U136" s="588"/>
      <c r="V136" s="588"/>
      <c r="W136" s="588"/>
      <c r="X136" s="588"/>
      <c r="Y136" s="588"/>
      <c r="Z136" s="588"/>
      <c r="AA136" s="588"/>
      <c r="AB136" s="588"/>
      <c r="AC136" s="588"/>
      <c r="AD136" s="588"/>
      <c r="AE136" s="589"/>
      <c r="AF136" s="189"/>
      <c r="AG136" s="267"/>
    </row>
    <row r="137" spans="2:33" s="169" customFormat="1" ht="15" hidden="1" customHeight="1">
      <c r="B137" s="256"/>
      <c r="C137" s="587"/>
      <c r="D137" s="588"/>
      <c r="E137" s="588"/>
      <c r="F137" s="588"/>
      <c r="G137" s="588"/>
      <c r="H137" s="588"/>
      <c r="I137" s="588"/>
      <c r="J137" s="588"/>
      <c r="K137" s="588"/>
      <c r="L137" s="588"/>
      <c r="M137" s="588"/>
      <c r="N137" s="588"/>
      <c r="O137" s="588"/>
      <c r="P137" s="588"/>
      <c r="Q137" s="588"/>
      <c r="R137" s="588"/>
      <c r="S137" s="588"/>
      <c r="T137" s="588"/>
      <c r="U137" s="588"/>
      <c r="V137" s="588"/>
      <c r="W137" s="588"/>
      <c r="X137" s="588"/>
      <c r="Y137" s="588"/>
      <c r="Z137" s="588"/>
      <c r="AA137" s="588"/>
      <c r="AB137" s="588"/>
      <c r="AC137" s="588"/>
      <c r="AD137" s="588"/>
      <c r="AE137" s="589"/>
      <c r="AF137" s="189"/>
      <c r="AG137" s="267"/>
    </row>
    <row r="138" spans="2:33" s="169" customFormat="1" ht="15" hidden="1" customHeight="1">
      <c r="B138" s="256"/>
      <c r="C138" s="587"/>
      <c r="D138" s="588"/>
      <c r="E138" s="588"/>
      <c r="F138" s="588"/>
      <c r="G138" s="588"/>
      <c r="H138" s="588"/>
      <c r="I138" s="588"/>
      <c r="J138" s="588"/>
      <c r="K138" s="588"/>
      <c r="L138" s="588"/>
      <c r="M138" s="588"/>
      <c r="N138" s="588"/>
      <c r="O138" s="588"/>
      <c r="P138" s="588"/>
      <c r="Q138" s="588"/>
      <c r="R138" s="588"/>
      <c r="S138" s="588"/>
      <c r="T138" s="588"/>
      <c r="U138" s="588"/>
      <c r="V138" s="588"/>
      <c r="W138" s="588"/>
      <c r="X138" s="588"/>
      <c r="Y138" s="588"/>
      <c r="Z138" s="588"/>
      <c r="AA138" s="588"/>
      <c r="AB138" s="588"/>
      <c r="AC138" s="588"/>
      <c r="AD138" s="588"/>
      <c r="AE138" s="589"/>
      <c r="AF138" s="189"/>
      <c r="AG138" s="267"/>
    </row>
    <row r="139" spans="2:33" s="169" customFormat="1" ht="15" hidden="1" customHeight="1">
      <c r="B139" s="256"/>
      <c r="C139" s="587"/>
      <c r="D139" s="588"/>
      <c r="E139" s="588"/>
      <c r="F139" s="588"/>
      <c r="G139" s="588"/>
      <c r="H139" s="588"/>
      <c r="I139" s="588"/>
      <c r="J139" s="588"/>
      <c r="K139" s="588"/>
      <c r="L139" s="588"/>
      <c r="M139" s="588"/>
      <c r="N139" s="588"/>
      <c r="O139" s="588"/>
      <c r="P139" s="588"/>
      <c r="Q139" s="588"/>
      <c r="R139" s="588"/>
      <c r="S139" s="588"/>
      <c r="T139" s="588"/>
      <c r="U139" s="588"/>
      <c r="V139" s="588"/>
      <c r="W139" s="588"/>
      <c r="X139" s="588"/>
      <c r="Y139" s="588"/>
      <c r="Z139" s="588"/>
      <c r="AA139" s="588"/>
      <c r="AB139" s="588"/>
      <c r="AC139" s="588"/>
      <c r="AD139" s="588"/>
      <c r="AE139" s="589"/>
      <c r="AF139" s="189"/>
      <c r="AG139" s="267"/>
    </row>
    <row r="140" spans="2:33" s="169" customFormat="1" ht="15" hidden="1" customHeight="1">
      <c r="B140" s="256"/>
      <c r="C140" s="587"/>
      <c r="D140" s="588"/>
      <c r="E140" s="588"/>
      <c r="F140" s="588"/>
      <c r="G140" s="588"/>
      <c r="H140" s="588"/>
      <c r="I140" s="588"/>
      <c r="J140" s="588"/>
      <c r="K140" s="588"/>
      <c r="L140" s="588"/>
      <c r="M140" s="588"/>
      <c r="N140" s="588"/>
      <c r="O140" s="588"/>
      <c r="P140" s="588"/>
      <c r="Q140" s="588"/>
      <c r="R140" s="588"/>
      <c r="S140" s="588"/>
      <c r="T140" s="588"/>
      <c r="U140" s="588"/>
      <c r="V140" s="588"/>
      <c r="W140" s="588"/>
      <c r="X140" s="588"/>
      <c r="Y140" s="588"/>
      <c r="Z140" s="588"/>
      <c r="AA140" s="588"/>
      <c r="AB140" s="588"/>
      <c r="AC140" s="588"/>
      <c r="AD140" s="588"/>
      <c r="AE140" s="589"/>
      <c r="AF140" s="189"/>
      <c r="AG140" s="267"/>
    </row>
    <row r="141" spans="2:33" s="169" customFormat="1" ht="15" hidden="1" customHeight="1">
      <c r="B141" s="256"/>
      <c r="C141" s="587"/>
      <c r="D141" s="588"/>
      <c r="E141" s="588"/>
      <c r="F141" s="588"/>
      <c r="G141" s="588"/>
      <c r="H141" s="588"/>
      <c r="I141" s="588"/>
      <c r="J141" s="588"/>
      <c r="K141" s="588"/>
      <c r="L141" s="588"/>
      <c r="M141" s="588"/>
      <c r="N141" s="588"/>
      <c r="O141" s="588"/>
      <c r="P141" s="588"/>
      <c r="Q141" s="588"/>
      <c r="R141" s="588"/>
      <c r="S141" s="588"/>
      <c r="T141" s="588"/>
      <c r="U141" s="588"/>
      <c r="V141" s="588"/>
      <c r="W141" s="588"/>
      <c r="X141" s="588"/>
      <c r="Y141" s="588"/>
      <c r="Z141" s="588"/>
      <c r="AA141" s="588"/>
      <c r="AB141" s="588"/>
      <c r="AC141" s="588"/>
      <c r="AD141" s="588"/>
      <c r="AE141" s="589"/>
      <c r="AF141" s="189"/>
      <c r="AG141" s="267"/>
    </row>
    <row r="142" spans="2:33" s="169" customFormat="1" ht="15" hidden="1" customHeight="1">
      <c r="B142" s="256"/>
      <c r="C142" s="587"/>
      <c r="D142" s="588"/>
      <c r="E142" s="588"/>
      <c r="F142" s="588"/>
      <c r="G142" s="588"/>
      <c r="H142" s="588"/>
      <c r="I142" s="588"/>
      <c r="J142" s="588"/>
      <c r="K142" s="588"/>
      <c r="L142" s="588"/>
      <c r="M142" s="588"/>
      <c r="N142" s="588"/>
      <c r="O142" s="588"/>
      <c r="P142" s="588"/>
      <c r="Q142" s="588"/>
      <c r="R142" s="588"/>
      <c r="S142" s="588"/>
      <c r="T142" s="588"/>
      <c r="U142" s="588"/>
      <c r="V142" s="588"/>
      <c r="W142" s="588"/>
      <c r="X142" s="588"/>
      <c r="Y142" s="588"/>
      <c r="Z142" s="588"/>
      <c r="AA142" s="588"/>
      <c r="AB142" s="588"/>
      <c r="AC142" s="588"/>
      <c r="AD142" s="588"/>
      <c r="AE142" s="589"/>
      <c r="AF142" s="189"/>
      <c r="AG142" s="267"/>
    </row>
    <row r="143" spans="2:33" s="169" customFormat="1" ht="15" hidden="1" customHeight="1">
      <c r="B143" s="256"/>
      <c r="C143" s="587"/>
      <c r="D143" s="588"/>
      <c r="E143" s="588"/>
      <c r="F143" s="588"/>
      <c r="G143" s="588"/>
      <c r="H143" s="588"/>
      <c r="I143" s="588"/>
      <c r="J143" s="588"/>
      <c r="K143" s="588"/>
      <c r="L143" s="588"/>
      <c r="M143" s="588"/>
      <c r="N143" s="588"/>
      <c r="O143" s="588"/>
      <c r="P143" s="588"/>
      <c r="Q143" s="588"/>
      <c r="R143" s="588"/>
      <c r="S143" s="588"/>
      <c r="T143" s="588"/>
      <c r="U143" s="588"/>
      <c r="V143" s="588"/>
      <c r="W143" s="588"/>
      <c r="X143" s="588"/>
      <c r="Y143" s="588"/>
      <c r="Z143" s="588"/>
      <c r="AA143" s="588"/>
      <c r="AB143" s="588"/>
      <c r="AC143" s="588"/>
      <c r="AD143" s="588"/>
      <c r="AE143" s="589"/>
      <c r="AF143" s="189"/>
      <c r="AG143" s="267"/>
    </row>
    <row r="144" spans="2:33" s="169" customFormat="1" ht="15" hidden="1" customHeight="1">
      <c r="B144" s="256"/>
      <c r="C144" s="587"/>
      <c r="D144" s="588"/>
      <c r="E144" s="588"/>
      <c r="F144" s="588"/>
      <c r="G144" s="588"/>
      <c r="H144" s="588"/>
      <c r="I144" s="588"/>
      <c r="J144" s="588"/>
      <c r="K144" s="588"/>
      <c r="L144" s="588"/>
      <c r="M144" s="588"/>
      <c r="N144" s="588"/>
      <c r="O144" s="588"/>
      <c r="P144" s="588"/>
      <c r="Q144" s="588"/>
      <c r="R144" s="588"/>
      <c r="S144" s="588"/>
      <c r="T144" s="588"/>
      <c r="U144" s="588"/>
      <c r="V144" s="588"/>
      <c r="W144" s="588"/>
      <c r="X144" s="588"/>
      <c r="Y144" s="588"/>
      <c r="Z144" s="588"/>
      <c r="AA144" s="588"/>
      <c r="AB144" s="588"/>
      <c r="AC144" s="588"/>
      <c r="AD144" s="588"/>
      <c r="AE144" s="589"/>
      <c r="AF144" s="189"/>
      <c r="AG144" s="267"/>
    </row>
    <row r="145" spans="2:33" s="169" customFormat="1" ht="15" hidden="1" customHeight="1">
      <c r="B145" s="256"/>
      <c r="C145" s="587"/>
      <c r="D145" s="588"/>
      <c r="E145" s="588"/>
      <c r="F145" s="588"/>
      <c r="G145" s="588"/>
      <c r="H145" s="588"/>
      <c r="I145" s="588"/>
      <c r="J145" s="588"/>
      <c r="K145" s="588"/>
      <c r="L145" s="588"/>
      <c r="M145" s="588"/>
      <c r="N145" s="588"/>
      <c r="O145" s="588"/>
      <c r="P145" s="588"/>
      <c r="Q145" s="588"/>
      <c r="R145" s="588"/>
      <c r="S145" s="588"/>
      <c r="T145" s="588"/>
      <c r="U145" s="588"/>
      <c r="V145" s="588"/>
      <c r="W145" s="588"/>
      <c r="X145" s="588"/>
      <c r="Y145" s="588"/>
      <c r="Z145" s="588"/>
      <c r="AA145" s="588"/>
      <c r="AB145" s="588"/>
      <c r="AC145" s="588"/>
      <c r="AD145" s="588"/>
      <c r="AE145" s="589"/>
      <c r="AF145" s="189"/>
      <c r="AG145" s="267"/>
    </row>
    <row r="146" spans="2:33" s="169" customFormat="1" ht="15" hidden="1" customHeight="1">
      <c r="B146" s="256"/>
      <c r="C146" s="587"/>
      <c r="D146" s="588"/>
      <c r="E146" s="588"/>
      <c r="F146" s="588"/>
      <c r="G146" s="588"/>
      <c r="H146" s="588"/>
      <c r="I146" s="588"/>
      <c r="J146" s="588"/>
      <c r="K146" s="588"/>
      <c r="L146" s="588"/>
      <c r="M146" s="588"/>
      <c r="N146" s="588"/>
      <c r="O146" s="588"/>
      <c r="P146" s="588"/>
      <c r="Q146" s="588"/>
      <c r="R146" s="588"/>
      <c r="S146" s="588"/>
      <c r="T146" s="588"/>
      <c r="U146" s="588"/>
      <c r="V146" s="588"/>
      <c r="W146" s="588"/>
      <c r="X146" s="588"/>
      <c r="Y146" s="588"/>
      <c r="Z146" s="588"/>
      <c r="AA146" s="588"/>
      <c r="AB146" s="588"/>
      <c r="AC146" s="588"/>
      <c r="AD146" s="588"/>
      <c r="AE146" s="589"/>
      <c r="AF146" s="189"/>
      <c r="AG146" s="267"/>
    </row>
    <row r="147" spans="2:33" s="169" customFormat="1" ht="15" hidden="1" customHeight="1">
      <c r="B147" s="256"/>
      <c r="C147" s="587"/>
      <c r="D147" s="588"/>
      <c r="E147" s="588"/>
      <c r="F147" s="588"/>
      <c r="G147" s="588"/>
      <c r="H147" s="588"/>
      <c r="I147" s="588"/>
      <c r="J147" s="588"/>
      <c r="K147" s="588"/>
      <c r="L147" s="588"/>
      <c r="M147" s="588"/>
      <c r="N147" s="588"/>
      <c r="O147" s="588"/>
      <c r="P147" s="588"/>
      <c r="Q147" s="588"/>
      <c r="R147" s="588"/>
      <c r="S147" s="588"/>
      <c r="T147" s="588"/>
      <c r="U147" s="588"/>
      <c r="V147" s="588"/>
      <c r="W147" s="588"/>
      <c r="X147" s="588"/>
      <c r="Y147" s="588"/>
      <c r="Z147" s="588"/>
      <c r="AA147" s="588"/>
      <c r="AB147" s="588"/>
      <c r="AC147" s="588"/>
      <c r="AD147" s="588"/>
      <c r="AE147" s="589"/>
      <c r="AF147" s="189"/>
      <c r="AG147" s="267"/>
    </row>
    <row r="148" spans="2:33" s="169" customFormat="1" ht="15" hidden="1" customHeight="1">
      <c r="B148" s="256"/>
      <c r="C148" s="587"/>
      <c r="D148" s="588"/>
      <c r="E148" s="588"/>
      <c r="F148" s="588"/>
      <c r="G148" s="588"/>
      <c r="H148" s="588"/>
      <c r="I148" s="588"/>
      <c r="J148" s="588"/>
      <c r="K148" s="588"/>
      <c r="L148" s="588"/>
      <c r="M148" s="588"/>
      <c r="N148" s="588"/>
      <c r="O148" s="588"/>
      <c r="P148" s="588"/>
      <c r="Q148" s="588"/>
      <c r="R148" s="588"/>
      <c r="S148" s="588"/>
      <c r="T148" s="588"/>
      <c r="U148" s="588"/>
      <c r="V148" s="588"/>
      <c r="W148" s="588"/>
      <c r="X148" s="588"/>
      <c r="Y148" s="588"/>
      <c r="Z148" s="588"/>
      <c r="AA148" s="588"/>
      <c r="AB148" s="588"/>
      <c r="AC148" s="588"/>
      <c r="AD148" s="588"/>
      <c r="AE148" s="589"/>
      <c r="AF148" s="189"/>
      <c r="AG148" s="267"/>
    </row>
    <row r="149" spans="2:33" s="169" customFormat="1" ht="15" hidden="1" customHeight="1">
      <c r="B149" s="256"/>
      <c r="C149" s="587"/>
      <c r="D149" s="588"/>
      <c r="E149" s="588"/>
      <c r="F149" s="588"/>
      <c r="G149" s="588"/>
      <c r="H149" s="588"/>
      <c r="I149" s="588"/>
      <c r="J149" s="588"/>
      <c r="K149" s="588"/>
      <c r="L149" s="588"/>
      <c r="M149" s="588"/>
      <c r="N149" s="588"/>
      <c r="O149" s="588"/>
      <c r="P149" s="588"/>
      <c r="Q149" s="588"/>
      <c r="R149" s="588"/>
      <c r="S149" s="588"/>
      <c r="T149" s="588"/>
      <c r="U149" s="588"/>
      <c r="V149" s="588"/>
      <c r="W149" s="588"/>
      <c r="X149" s="588"/>
      <c r="Y149" s="588"/>
      <c r="Z149" s="588"/>
      <c r="AA149" s="588"/>
      <c r="AB149" s="588"/>
      <c r="AC149" s="588"/>
      <c r="AD149" s="588"/>
      <c r="AE149" s="589"/>
      <c r="AF149" s="189"/>
      <c r="AG149" s="267"/>
    </row>
    <row r="150" spans="2:33" s="169" customFormat="1" ht="15" hidden="1" customHeight="1">
      <c r="B150" s="256"/>
      <c r="C150" s="587"/>
      <c r="D150" s="588"/>
      <c r="E150" s="588"/>
      <c r="F150" s="588"/>
      <c r="G150" s="588"/>
      <c r="H150" s="588"/>
      <c r="I150" s="588"/>
      <c r="J150" s="588"/>
      <c r="K150" s="588"/>
      <c r="L150" s="588"/>
      <c r="M150" s="588"/>
      <c r="N150" s="588"/>
      <c r="O150" s="588"/>
      <c r="P150" s="588"/>
      <c r="Q150" s="588"/>
      <c r="R150" s="588"/>
      <c r="S150" s="588"/>
      <c r="T150" s="588"/>
      <c r="U150" s="588"/>
      <c r="V150" s="588"/>
      <c r="W150" s="588"/>
      <c r="X150" s="588"/>
      <c r="Y150" s="588"/>
      <c r="Z150" s="588"/>
      <c r="AA150" s="588"/>
      <c r="AB150" s="588"/>
      <c r="AC150" s="588"/>
      <c r="AD150" s="588"/>
      <c r="AE150" s="589"/>
      <c r="AF150" s="189"/>
      <c r="AG150" s="267"/>
    </row>
    <row r="151" spans="2:33" s="169" customFormat="1" ht="15" hidden="1" customHeight="1">
      <c r="B151" s="256"/>
      <c r="C151" s="587"/>
      <c r="D151" s="588"/>
      <c r="E151" s="588"/>
      <c r="F151" s="588"/>
      <c r="G151" s="588"/>
      <c r="H151" s="588"/>
      <c r="I151" s="588"/>
      <c r="J151" s="588"/>
      <c r="K151" s="588"/>
      <c r="L151" s="588"/>
      <c r="M151" s="588"/>
      <c r="N151" s="588"/>
      <c r="O151" s="588"/>
      <c r="P151" s="588"/>
      <c r="Q151" s="588"/>
      <c r="R151" s="588"/>
      <c r="S151" s="588"/>
      <c r="T151" s="588"/>
      <c r="U151" s="588"/>
      <c r="V151" s="588"/>
      <c r="W151" s="588"/>
      <c r="X151" s="588"/>
      <c r="Y151" s="588"/>
      <c r="Z151" s="588"/>
      <c r="AA151" s="588"/>
      <c r="AB151" s="588"/>
      <c r="AC151" s="588"/>
      <c r="AD151" s="588"/>
      <c r="AE151" s="589"/>
      <c r="AF151" s="189"/>
      <c r="AG151" s="267"/>
    </row>
    <row r="152" spans="2:33" s="169" customFormat="1" ht="15" hidden="1" customHeight="1">
      <c r="B152" s="256"/>
      <c r="C152" s="587"/>
      <c r="D152" s="588"/>
      <c r="E152" s="588"/>
      <c r="F152" s="588"/>
      <c r="G152" s="588"/>
      <c r="H152" s="588"/>
      <c r="I152" s="588"/>
      <c r="J152" s="588"/>
      <c r="K152" s="588"/>
      <c r="L152" s="588"/>
      <c r="M152" s="588"/>
      <c r="N152" s="588"/>
      <c r="O152" s="588"/>
      <c r="P152" s="588"/>
      <c r="Q152" s="588"/>
      <c r="R152" s="588"/>
      <c r="S152" s="588"/>
      <c r="T152" s="588"/>
      <c r="U152" s="588"/>
      <c r="V152" s="588"/>
      <c r="W152" s="588"/>
      <c r="X152" s="588"/>
      <c r="Y152" s="588"/>
      <c r="Z152" s="588"/>
      <c r="AA152" s="588"/>
      <c r="AB152" s="588"/>
      <c r="AC152" s="588"/>
      <c r="AD152" s="588"/>
      <c r="AE152" s="589"/>
      <c r="AF152" s="189"/>
      <c r="AG152" s="267"/>
    </row>
    <row r="153" spans="2:33" s="169" customFormat="1" ht="15" hidden="1" customHeight="1">
      <c r="B153" s="256"/>
      <c r="C153" s="587"/>
      <c r="D153" s="588"/>
      <c r="E153" s="588"/>
      <c r="F153" s="588"/>
      <c r="G153" s="588"/>
      <c r="H153" s="588"/>
      <c r="I153" s="588"/>
      <c r="J153" s="588"/>
      <c r="K153" s="588"/>
      <c r="L153" s="588"/>
      <c r="M153" s="588"/>
      <c r="N153" s="588"/>
      <c r="O153" s="588"/>
      <c r="P153" s="588"/>
      <c r="Q153" s="588"/>
      <c r="R153" s="588"/>
      <c r="S153" s="588"/>
      <c r="T153" s="588"/>
      <c r="U153" s="588"/>
      <c r="V153" s="588"/>
      <c r="W153" s="588"/>
      <c r="X153" s="588"/>
      <c r="Y153" s="588"/>
      <c r="Z153" s="588"/>
      <c r="AA153" s="588"/>
      <c r="AB153" s="588"/>
      <c r="AC153" s="588"/>
      <c r="AD153" s="588"/>
      <c r="AE153" s="589"/>
      <c r="AF153" s="189"/>
      <c r="AG153" s="267"/>
    </row>
    <row r="154" spans="2:33" s="169" customFormat="1" ht="15" hidden="1" customHeight="1">
      <c r="B154" s="256"/>
      <c r="C154" s="587"/>
      <c r="D154" s="588"/>
      <c r="E154" s="588"/>
      <c r="F154" s="588"/>
      <c r="G154" s="588"/>
      <c r="H154" s="588"/>
      <c r="I154" s="588"/>
      <c r="J154" s="588"/>
      <c r="K154" s="588"/>
      <c r="L154" s="588"/>
      <c r="M154" s="588"/>
      <c r="N154" s="588"/>
      <c r="O154" s="588"/>
      <c r="P154" s="588"/>
      <c r="Q154" s="588"/>
      <c r="R154" s="588"/>
      <c r="S154" s="588"/>
      <c r="T154" s="588"/>
      <c r="U154" s="588"/>
      <c r="V154" s="588"/>
      <c r="W154" s="588"/>
      <c r="X154" s="588"/>
      <c r="Y154" s="588"/>
      <c r="Z154" s="588"/>
      <c r="AA154" s="588"/>
      <c r="AB154" s="588"/>
      <c r="AC154" s="588"/>
      <c r="AD154" s="588"/>
      <c r="AE154" s="589"/>
      <c r="AF154" s="189"/>
      <c r="AG154" s="267"/>
    </row>
    <row r="155" spans="2:33" s="169" customFormat="1" ht="15" hidden="1" customHeight="1">
      <c r="B155" s="256"/>
      <c r="C155" s="587"/>
      <c r="D155" s="588"/>
      <c r="E155" s="588"/>
      <c r="F155" s="588"/>
      <c r="G155" s="588"/>
      <c r="H155" s="588"/>
      <c r="I155" s="588"/>
      <c r="J155" s="588"/>
      <c r="K155" s="588"/>
      <c r="L155" s="588"/>
      <c r="M155" s="588"/>
      <c r="N155" s="588"/>
      <c r="O155" s="588"/>
      <c r="P155" s="588"/>
      <c r="Q155" s="588"/>
      <c r="R155" s="588"/>
      <c r="S155" s="588"/>
      <c r="T155" s="588"/>
      <c r="U155" s="588"/>
      <c r="V155" s="588"/>
      <c r="W155" s="588"/>
      <c r="X155" s="588"/>
      <c r="Y155" s="588"/>
      <c r="Z155" s="588"/>
      <c r="AA155" s="588"/>
      <c r="AB155" s="588"/>
      <c r="AC155" s="588"/>
      <c r="AD155" s="588"/>
      <c r="AE155" s="589"/>
      <c r="AF155" s="189"/>
      <c r="AG155" s="267"/>
    </row>
    <row r="156" spans="2:33" s="169" customFormat="1" ht="15" hidden="1" customHeight="1">
      <c r="B156" s="256"/>
      <c r="C156" s="587"/>
      <c r="D156" s="588"/>
      <c r="E156" s="588"/>
      <c r="F156" s="588"/>
      <c r="G156" s="588"/>
      <c r="H156" s="588"/>
      <c r="I156" s="588"/>
      <c r="J156" s="588"/>
      <c r="K156" s="588"/>
      <c r="L156" s="588"/>
      <c r="M156" s="588"/>
      <c r="N156" s="588"/>
      <c r="O156" s="588"/>
      <c r="P156" s="588"/>
      <c r="Q156" s="588"/>
      <c r="R156" s="588"/>
      <c r="S156" s="588"/>
      <c r="T156" s="588"/>
      <c r="U156" s="588"/>
      <c r="V156" s="588"/>
      <c r="W156" s="588"/>
      <c r="X156" s="588"/>
      <c r="Y156" s="588"/>
      <c r="Z156" s="588"/>
      <c r="AA156" s="588"/>
      <c r="AB156" s="588"/>
      <c r="AC156" s="588"/>
      <c r="AD156" s="588"/>
      <c r="AE156" s="589"/>
      <c r="AF156" s="189"/>
      <c r="AG156" s="267"/>
    </row>
    <row r="157" spans="2:33" s="169" customFormat="1" ht="15" hidden="1" customHeight="1">
      <c r="B157" s="256"/>
      <c r="C157" s="587"/>
      <c r="D157" s="588"/>
      <c r="E157" s="588"/>
      <c r="F157" s="588"/>
      <c r="G157" s="588"/>
      <c r="H157" s="588"/>
      <c r="I157" s="588"/>
      <c r="J157" s="588"/>
      <c r="K157" s="588"/>
      <c r="L157" s="588"/>
      <c r="M157" s="588"/>
      <c r="N157" s="588"/>
      <c r="O157" s="588"/>
      <c r="P157" s="588"/>
      <c r="Q157" s="588"/>
      <c r="R157" s="588"/>
      <c r="S157" s="588"/>
      <c r="T157" s="588"/>
      <c r="U157" s="588"/>
      <c r="V157" s="588"/>
      <c r="W157" s="588"/>
      <c r="X157" s="588"/>
      <c r="Y157" s="588"/>
      <c r="Z157" s="588"/>
      <c r="AA157" s="588"/>
      <c r="AB157" s="588"/>
      <c r="AC157" s="588"/>
      <c r="AD157" s="588"/>
      <c r="AE157" s="589"/>
      <c r="AF157" s="189"/>
      <c r="AG157" s="267"/>
    </row>
    <row r="158" spans="2:33" s="169" customFormat="1" ht="15" hidden="1" customHeight="1">
      <c r="B158" s="256"/>
      <c r="C158" s="587"/>
      <c r="D158" s="588"/>
      <c r="E158" s="588"/>
      <c r="F158" s="588"/>
      <c r="G158" s="588"/>
      <c r="H158" s="588"/>
      <c r="I158" s="588"/>
      <c r="J158" s="588"/>
      <c r="K158" s="588"/>
      <c r="L158" s="588"/>
      <c r="M158" s="588"/>
      <c r="N158" s="588"/>
      <c r="O158" s="588"/>
      <c r="P158" s="588"/>
      <c r="Q158" s="588"/>
      <c r="R158" s="588"/>
      <c r="S158" s="588"/>
      <c r="T158" s="588"/>
      <c r="U158" s="588"/>
      <c r="V158" s="588"/>
      <c r="W158" s="588"/>
      <c r="X158" s="588"/>
      <c r="Y158" s="588"/>
      <c r="Z158" s="588"/>
      <c r="AA158" s="588"/>
      <c r="AB158" s="588"/>
      <c r="AC158" s="588"/>
      <c r="AD158" s="588"/>
      <c r="AE158" s="589"/>
      <c r="AF158" s="189"/>
      <c r="AG158" s="267"/>
    </row>
    <row r="159" spans="2:33" s="169" customFormat="1" ht="15" hidden="1" customHeight="1">
      <c r="B159" s="256"/>
      <c r="C159" s="587"/>
      <c r="D159" s="588"/>
      <c r="E159" s="588"/>
      <c r="F159" s="588"/>
      <c r="G159" s="588"/>
      <c r="H159" s="588"/>
      <c r="I159" s="588"/>
      <c r="J159" s="588"/>
      <c r="K159" s="588"/>
      <c r="L159" s="588"/>
      <c r="M159" s="588"/>
      <c r="N159" s="588"/>
      <c r="O159" s="588"/>
      <c r="P159" s="588"/>
      <c r="Q159" s="588"/>
      <c r="R159" s="588"/>
      <c r="S159" s="588"/>
      <c r="T159" s="588"/>
      <c r="U159" s="588"/>
      <c r="V159" s="588"/>
      <c r="W159" s="588"/>
      <c r="X159" s="588"/>
      <c r="Y159" s="588"/>
      <c r="Z159" s="588"/>
      <c r="AA159" s="588"/>
      <c r="AB159" s="588"/>
      <c r="AC159" s="588"/>
      <c r="AD159" s="588"/>
      <c r="AE159" s="589"/>
      <c r="AF159" s="189"/>
      <c r="AG159" s="267"/>
    </row>
    <row r="160" spans="2:33" s="169" customFormat="1" ht="15" hidden="1" customHeight="1">
      <c r="B160" s="256"/>
      <c r="C160" s="587"/>
      <c r="D160" s="588"/>
      <c r="E160" s="588"/>
      <c r="F160" s="588"/>
      <c r="G160" s="588"/>
      <c r="H160" s="588"/>
      <c r="I160" s="588"/>
      <c r="J160" s="588"/>
      <c r="K160" s="588"/>
      <c r="L160" s="588"/>
      <c r="M160" s="588"/>
      <c r="N160" s="588"/>
      <c r="O160" s="588"/>
      <c r="P160" s="588"/>
      <c r="Q160" s="588"/>
      <c r="R160" s="588"/>
      <c r="S160" s="588"/>
      <c r="T160" s="588"/>
      <c r="U160" s="588"/>
      <c r="V160" s="588"/>
      <c r="W160" s="588"/>
      <c r="X160" s="588"/>
      <c r="Y160" s="588"/>
      <c r="Z160" s="588"/>
      <c r="AA160" s="588"/>
      <c r="AB160" s="588"/>
      <c r="AC160" s="588"/>
      <c r="AD160" s="588"/>
      <c r="AE160" s="589"/>
      <c r="AF160" s="189"/>
      <c r="AG160" s="267"/>
    </row>
    <row r="161" spans="2:33" s="169" customFormat="1" ht="15" hidden="1" customHeight="1">
      <c r="B161" s="256"/>
      <c r="C161" s="587"/>
      <c r="D161" s="588"/>
      <c r="E161" s="588"/>
      <c r="F161" s="588"/>
      <c r="G161" s="588"/>
      <c r="H161" s="588"/>
      <c r="I161" s="588"/>
      <c r="J161" s="588"/>
      <c r="K161" s="588"/>
      <c r="L161" s="588"/>
      <c r="M161" s="588"/>
      <c r="N161" s="588"/>
      <c r="O161" s="588"/>
      <c r="P161" s="588"/>
      <c r="Q161" s="588"/>
      <c r="R161" s="588"/>
      <c r="S161" s="588"/>
      <c r="T161" s="588"/>
      <c r="U161" s="588"/>
      <c r="V161" s="588"/>
      <c r="W161" s="588"/>
      <c r="X161" s="588"/>
      <c r="Y161" s="588"/>
      <c r="Z161" s="588"/>
      <c r="AA161" s="588"/>
      <c r="AB161" s="588"/>
      <c r="AC161" s="588"/>
      <c r="AD161" s="588"/>
      <c r="AE161" s="589"/>
      <c r="AF161" s="189"/>
      <c r="AG161" s="267"/>
    </row>
    <row r="162" spans="2:33" s="169" customFormat="1" ht="15" hidden="1" customHeight="1">
      <c r="B162" s="256"/>
      <c r="C162" s="587"/>
      <c r="D162" s="588"/>
      <c r="E162" s="588"/>
      <c r="F162" s="588"/>
      <c r="G162" s="588"/>
      <c r="H162" s="588"/>
      <c r="I162" s="588"/>
      <c r="J162" s="588"/>
      <c r="K162" s="588"/>
      <c r="L162" s="588"/>
      <c r="M162" s="588"/>
      <c r="N162" s="588"/>
      <c r="O162" s="588"/>
      <c r="P162" s="588"/>
      <c r="Q162" s="588"/>
      <c r="R162" s="588"/>
      <c r="S162" s="588"/>
      <c r="T162" s="588"/>
      <c r="U162" s="588"/>
      <c r="V162" s="588"/>
      <c r="W162" s="588"/>
      <c r="X162" s="588"/>
      <c r="Y162" s="588"/>
      <c r="Z162" s="588"/>
      <c r="AA162" s="588"/>
      <c r="AB162" s="588"/>
      <c r="AC162" s="588"/>
      <c r="AD162" s="588"/>
      <c r="AE162" s="589"/>
      <c r="AF162" s="189"/>
      <c r="AG162" s="267"/>
    </row>
    <row r="163" spans="2:33" s="169" customFormat="1" ht="15" hidden="1" customHeight="1">
      <c r="B163" s="256"/>
      <c r="C163" s="587"/>
      <c r="D163" s="588"/>
      <c r="E163" s="588"/>
      <c r="F163" s="588"/>
      <c r="G163" s="588"/>
      <c r="H163" s="588"/>
      <c r="I163" s="588"/>
      <c r="J163" s="588"/>
      <c r="K163" s="588"/>
      <c r="L163" s="588"/>
      <c r="M163" s="588"/>
      <c r="N163" s="588"/>
      <c r="O163" s="588"/>
      <c r="P163" s="588"/>
      <c r="Q163" s="588"/>
      <c r="R163" s="588"/>
      <c r="S163" s="588"/>
      <c r="T163" s="588"/>
      <c r="U163" s="588"/>
      <c r="V163" s="588"/>
      <c r="W163" s="588"/>
      <c r="X163" s="588"/>
      <c r="Y163" s="588"/>
      <c r="Z163" s="588"/>
      <c r="AA163" s="588"/>
      <c r="AB163" s="588"/>
      <c r="AC163" s="588"/>
      <c r="AD163" s="588"/>
      <c r="AE163" s="589"/>
      <c r="AF163" s="189"/>
      <c r="AG163" s="267"/>
    </row>
    <row r="164" spans="2:33" s="169" customFormat="1" ht="15" hidden="1" customHeight="1">
      <c r="B164" s="256"/>
      <c r="C164" s="587"/>
      <c r="D164" s="588"/>
      <c r="E164" s="588"/>
      <c r="F164" s="588"/>
      <c r="G164" s="588"/>
      <c r="H164" s="588"/>
      <c r="I164" s="588"/>
      <c r="J164" s="588"/>
      <c r="K164" s="588"/>
      <c r="L164" s="588"/>
      <c r="M164" s="588"/>
      <c r="N164" s="588"/>
      <c r="O164" s="588"/>
      <c r="P164" s="588"/>
      <c r="Q164" s="588"/>
      <c r="R164" s="588"/>
      <c r="S164" s="588"/>
      <c r="T164" s="588"/>
      <c r="U164" s="588"/>
      <c r="V164" s="588"/>
      <c r="W164" s="588"/>
      <c r="X164" s="588"/>
      <c r="Y164" s="588"/>
      <c r="Z164" s="588"/>
      <c r="AA164" s="588"/>
      <c r="AB164" s="588"/>
      <c r="AC164" s="588"/>
      <c r="AD164" s="588"/>
      <c r="AE164" s="589"/>
      <c r="AF164" s="189"/>
      <c r="AG164" s="267"/>
    </row>
    <row r="165" spans="2:33" s="169" customFormat="1" ht="15" hidden="1" customHeight="1">
      <c r="B165" s="256"/>
      <c r="C165" s="587"/>
      <c r="D165" s="588"/>
      <c r="E165" s="588"/>
      <c r="F165" s="588"/>
      <c r="G165" s="588"/>
      <c r="H165" s="588"/>
      <c r="I165" s="588"/>
      <c r="J165" s="588"/>
      <c r="K165" s="588"/>
      <c r="L165" s="588"/>
      <c r="M165" s="588"/>
      <c r="N165" s="588"/>
      <c r="O165" s="588"/>
      <c r="P165" s="588"/>
      <c r="Q165" s="588"/>
      <c r="R165" s="588"/>
      <c r="S165" s="588"/>
      <c r="T165" s="588"/>
      <c r="U165" s="588"/>
      <c r="V165" s="588"/>
      <c r="W165" s="588"/>
      <c r="X165" s="588"/>
      <c r="Y165" s="588"/>
      <c r="Z165" s="588"/>
      <c r="AA165" s="588"/>
      <c r="AB165" s="588"/>
      <c r="AC165" s="588"/>
      <c r="AD165" s="588"/>
      <c r="AE165" s="589"/>
      <c r="AF165" s="189"/>
      <c r="AG165" s="267"/>
    </row>
    <row r="166" spans="2:33" s="169" customFormat="1" ht="15" hidden="1" customHeight="1">
      <c r="B166" s="256"/>
      <c r="C166" s="587"/>
      <c r="D166" s="588"/>
      <c r="E166" s="588"/>
      <c r="F166" s="588"/>
      <c r="G166" s="588"/>
      <c r="H166" s="588"/>
      <c r="I166" s="588"/>
      <c r="J166" s="588"/>
      <c r="K166" s="588"/>
      <c r="L166" s="588"/>
      <c r="M166" s="588"/>
      <c r="N166" s="588"/>
      <c r="O166" s="588"/>
      <c r="P166" s="588"/>
      <c r="Q166" s="588"/>
      <c r="R166" s="588"/>
      <c r="S166" s="588"/>
      <c r="T166" s="588"/>
      <c r="U166" s="588"/>
      <c r="V166" s="588"/>
      <c r="W166" s="588"/>
      <c r="X166" s="588"/>
      <c r="Y166" s="588"/>
      <c r="Z166" s="588"/>
      <c r="AA166" s="588"/>
      <c r="AB166" s="588"/>
      <c r="AC166" s="588"/>
      <c r="AD166" s="588"/>
      <c r="AE166" s="589"/>
      <c r="AF166" s="189"/>
      <c r="AG166" s="267"/>
    </row>
    <row r="167" spans="2:33" s="169" customFormat="1" ht="15" hidden="1" customHeight="1">
      <c r="B167" s="256"/>
      <c r="C167" s="587"/>
      <c r="D167" s="588"/>
      <c r="E167" s="588"/>
      <c r="F167" s="588"/>
      <c r="G167" s="588"/>
      <c r="H167" s="588"/>
      <c r="I167" s="588"/>
      <c r="J167" s="588"/>
      <c r="K167" s="588"/>
      <c r="L167" s="588"/>
      <c r="M167" s="588"/>
      <c r="N167" s="588"/>
      <c r="O167" s="588"/>
      <c r="P167" s="588"/>
      <c r="Q167" s="588"/>
      <c r="R167" s="588"/>
      <c r="S167" s="588"/>
      <c r="T167" s="588"/>
      <c r="U167" s="588"/>
      <c r="V167" s="588"/>
      <c r="W167" s="588"/>
      <c r="X167" s="588"/>
      <c r="Y167" s="588"/>
      <c r="Z167" s="588"/>
      <c r="AA167" s="588"/>
      <c r="AB167" s="588"/>
      <c r="AC167" s="588"/>
      <c r="AD167" s="588"/>
      <c r="AE167" s="589"/>
      <c r="AF167" s="189"/>
      <c r="AG167" s="267"/>
    </row>
    <row r="168" spans="2:33" s="169" customFormat="1" ht="15" hidden="1" customHeight="1">
      <c r="B168" s="256"/>
      <c r="C168" s="587"/>
      <c r="D168" s="588"/>
      <c r="E168" s="588"/>
      <c r="F168" s="588"/>
      <c r="G168" s="588"/>
      <c r="H168" s="588"/>
      <c r="I168" s="588"/>
      <c r="J168" s="588"/>
      <c r="K168" s="588"/>
      <c r="L168" s="588"/>
      <c r="M168" s="588"/>
      <c r="N168" s="588"/>
      <c r="O168" s="588"/>
      <c r="P168" s="588"/>
      <c r="Q168" s="588"/>
      <c r="R168" s="588"/>
      <c r="S168" s="588"/>
      <c r="T168" s="588"/>
      <c r="U168" s="588"/>
      <c r="V168" s="588"/>
      <c r="W168" s="588"/>
      <c r="X168" s="588"/>
      <c r="Y168" s="588"/>
      <c r="Z168" s="588"/>
      <c r="AA168" s="588"/>
      <c r="AB168" s="588"/>
      <c r="AC168" s="588"/>
      <c r="AD168" s="588"/>
      <c r="AE168" s="589"/>
      <c r="AF168" s="189"/>
      <c r="AG168" s="267"/>
    </row>
    <row r="169" spans="2:33" s="169" customFormat="1" ht="15" hidden="1" customHeight="1">
      <c r="B169" s="256"/>
      <c r="C169" s="587"/>
      <c r="D169" s="588"/>
      <c r="E169" s="588"/>
      <c r="F169" s="588"/>
      <c r="G169" s="588"/>
      <c r="H169" s="588"/>
      <c r="I169" s="588"/>
      <c r="J169" s="588"/>
      <c r="K169" s="588"/>
      <c r="L169" s="588"/>
      <c r="M169" s="588"/>
      <c r="N169" s="588"/>
      <c r="O169" s="588"/>
      <c r="P169" s="588"/>
      <c r="Q169" s="588"/>
      <c r="R169" s="588"/>
      <c r="S169" s="588"/>
      <c r="T169" s="588"/>
      <c r="U169" s="588"/>
      <c r="V169" s="588"/>
      <c r="W169" s="588"/>
      <c r="X169" s="588"/>
      <c r="Y169" s="588"/>
      <c r="Z169" s="588"/>
      <c r="AA169" s="588"/>
      <c r="AB169" s="588"/>
      <c r="AC169" s="588"/>
      <c r="AD169" s="588"/>
      <c r="AE169" s="589"/>
      <c r="AF169" s="189"/>
      <c r="AG169" s="267"/>
    </row>
    <row r="170" spans="2:33" s="169" customFormat="1" ht="15" hidden="1" customHeight="1">
      <c r="B170" s="256"/>
      <c r="C170" s="587"/>
      <c r="D170" s="588"/>
      <c r="E170" s="588"/>
      <c r="F170" s="588"/>
      <c r="G170" s="588"/>
      <c r="H170" s="588"/>
      <c r="I170" s="588"/>
      <c r="J170" s="588"/>
      <c r="K170" s="588"/>
      <c r="L170" s="588"/>
      <c r="M170" s="588"/>
      <c r="N170" s="588"/>
      <c r="O170" s="588"/>
      <c r="P170" s="588"/>
      <c r="Q170" s="588"/>
      <c r="R170" s="588"/>
      <c r="S170" s="588"/>
      <c r="T170" s="588"/>
      <c r="U170" s="588"/>
      <c r="V170" s="588"/>
      <c r="W170" s="588"/>
      <c r="X170" s="588"/>
      <c r="Y170" s="588"/>
      <c r="Z170" s="588"/>
      <c r="AA170" s="588"/>
      <c r="AB170" s="588"/>
      <c r="AC170" s="588"/>
      <c r="AD170" s="588"/>
      <c r="AE170" s="589"/>
      <c r="AF170" s="189"/>
      <c r="AG170" s="267"/>
    </row>
    <row r="171" spans="2:33" s="169" customFormat="1" ht="15" hidden="1" customHeight="1">
      <c r="B171" s="256"/>
      <c r="C171" s="587"/>
      <c r="D171" s="588"/>
      <c r="E171" s="588"/>
      <c r="F171" s="588"/>
      <c r="G171" s="588"/>
      <c r="H171" s="588"/>
      <c r="I171" s="588"/>
      <c r="J171" s="588"/>
      <c r="K171" s="588"/>
      <c r="L171" s="588"/>
      <c r="M171" s="588"/>
      <c r="N171" s="588"/>
      <c r="O171" s="588"/>
      <c r="P171" s="588"/>
      <c r="Q171" s="588"/>
      <c r="R171" s="588"/>
      <c r="S171" s="588"/>
      <c r="T171" s="588"/>
      <c r="U171" s="588"/>
      <c r="V171" s="588"/>
      <c r="W171" s="588"/>
      <c r="X171" s="588"/>
      <c r="Y171" s="588"/>
      <c r="Z171" s="588"/>
      <c r="AA171" s="588"/>
      <c r="AB171" s="588"/>
      <c r="AC171" s="588"/>
      <c r="AD171" s="588"/>
      <c r="AE171" s="589"/>
      <c r="AF171" s="189"/>
      <c r="AG171" s="267"/>
    </row>
    <row r="172" spans="2:33" s="169" customFormat="1" ht="15" hidden="1" customHeight="1">
      <c r="B172" s="256"/>
      <c r="C172" s="587"/>
      <c r="D172" s="588"/>
      <c r="E172" s="588"/>
      <c r="F172" s="588"/>
      <c r="G172" s="588"/>
      <c r="H172" s="588"/>
      <c r="I172" s="588"/>
      <c r="J172" s="588"/>
      <c r="K172" s="588"/>
      <c r="L172" s="588"/>
      <c r="M172" s="588"/>
      <c r="N172" s="588"/>
      <c r="O172" s="588"/>
      <c r="P172" s="588"/>
      <c r="Q172" s="588"/>
      <c r="R172" s="588"/>
      <c r="S172" s="588"/>
      <c r="T172" s="588"/>
      <c r="U172" s="588"/>
      <c r="V172" s="588"/>
      <c r="W172" s="588"/>
      <c r="X172" s="588"/>
      <c r="Y172" s="588"/>
      <c r="Z172" s="588"/>
      <c r="AA172" s="588"/>
      <c r="AB172" s="588"/>
      <c r="AC172" s="588"/>
      <c r="AD172" s="588"/>
      <c r="AE172" s="589"/>
      <c r="AF172" s="189"/>
      <c r="AG172" s="267"/>
    </row>
    <row r="173" spans="2:33" s="169" customFormat="1" ht="15" hidden="1" customHeight="1">
      <c r="B173" s="256"/>
      <c r="C173" s="587"/>
      <c r="D173" s="588"/>
      <c r="E173" s="588"/>
      <c r="F173" s="588"/>
      <c r="G173" s="588"/>
      <c r="H173" s="588"/>
      <c r="I173" s="588"/>
      <c r="J173" s="588"/>
      <c r="K173" s="588"/>
      <c r="L173" s="588"/>
      <c r="M173" s="588"/>
      <c r="N173" s="588"/>
      <c r="O173" s="588"/>
      <c r="P173" s="588"/>
      <c r="Q173" s="588"/>
      <c r="R173" s="588"/>
      <c r="S173" s="588"/>
      <c r="T173" s="588"/>
      <c r="U173" s="588"/>
      <c r="V173" s="588"/>
      <c r="W173" s="588"/>
      <c r="X173" s="588"/>
      <c r="Y173" s="588"/>
      <c r="Z173" s="588"/>
      <c r="AA173" s="588"/>
      <c r="AB173" s="588"/>
      <c r="AC173" s="588"/>
      <c r="AD173" s="588"/>
      <c r="AE173" s="589"/>
      <c r="AF173" s="189"/>
      <c r="AG173" s="267"/>
    </row>
    <row r="174" spans="2:33" s="169" customFormat="1" ht="15" hidden="1" customHeight="1">
      <c r="B174" s="256"/>
      <c r="C174" s="587"/>
      <c r="D174" s="588"/>
      <c r="E174" s="588"/>
      <c r="F174" s="588"/>
      <c r="G174" s="588"/>
      <c r="H174" s="588"/>
      <c r="I174" s="588"/>
      <c r="J174" s="588"/>
      <c r="K174" s="588"/>
      <c r="L174" s="588"/>
      <c r="M174" s="588"/>
      <c r="N174" s="588"/>
      <c r="O174" s="588"/>
      <c r="P174" s="588"/>
      <c r="Q174" s="588"/>
      <c r="R174" s="588"/>
      <c r="S174" s="588"/>
      <c r="T174" s="588"/>
      <c r="U174" s="588"/>
      <c r="V174" s="588"/>
      <c r="W174" s="588"/>
      <c r="X174" s="588"/>
      <c r="Y174" s="588"/>
      <c r="Z174" s="588"/>
      <c r="AA174" s="588"/>
      <c r="AB174" s="588"/>
      <c r="AC174" s="588"/>
      <c r="AD174" s="588"/>
      <c r="AE174" s="589"/>
      <c r="AF174" s="189"/>
      <c r="AG174" s="267"/>
    </row>
    <row r="175" spans="2:33" s="169" customFormat="1" ht="15" hidden="1" customHeight="1">
      <c r="B175" s="256"/>
      <c r="C175" s="587"/>
      <c r="D175" s="588"/>
      <c r="E175" s="588"/>
      <c r="F175" s="588"/>
      <c r="G175" s="588"/>
      <c r="H175" s="588"/>
      <c r="I175" s="588"/>
      <c r="J175" s="588"/>
      <c r="K175" s="588"/>
      <c r="L175" s="588"/>
      <c r="M175" s="588"/>
      <c r="N175" s="588"/>
      <c r="O175" s="588"/>
      <c r="P175" s="588"/>
      <c r="Q175" s="588"/>
      <c r="R175" s="588"/>
      <c r="S175" s="588"/>
      <c r="T175" s="588"/>
      <c r="U175" s="588"/>
      <c r="V175" s="588"/>
      <c r="W175" s="588"/>
      <c r="X175" s="588"/>
      <c r="Y175" s="588"/>
      <c r="Z175" s="588"/>
      <c r="AA175" s="588"/>
      <c r="AB175" s="588"/>
      <c r="AC175" s="588"/>
      <c r="AD175" s="588"/>
      <c r="AE175" s="589"/>
      <c r="AF175" s="189"/>
      <c r="AG175" s="267"/>
    </row>
    <row r="176" spans="2:33" s="169" customFormat="1" ht="15" hidden="1" customHeight="1">
      <c r="B176" s="256"/>
      <c r="C176" s="587"/>
      <c r="D176" s="588"/>
      <c r="E176" s="588"/>
      <c r="F176" s="588"/>
      <c r="G176" s="588"/>
      <c r="H176" s="588"/>
      <c r="I176" s="588"/>
      <c r="J176" s="588"/>
      <c r="K176" s="588"/>
      <c r="L176" s="588"/>
      <c r="M176" s="588"/>
      <c r="N176" s="588"/>
      <c r="O176" s="588"/>
      <c r="P176" s="588"/>
      <c r="Q176" s="588"/>
      <c r="R176" s="588"/>
      <c r="S176" s="588"/>
      <c r="T176" s="588"/>
      <c r="U176" s="588"/>
      <c r="V176" s="588"/>
      <c r="W176" s="588"/>
      <c r="X176" s="588"/>
      <c r="Y176" s="588"/>
      <c r="Z176" s="588"/>
      <c r="AA176" s="588"/>
      <c r="AB176" s="588"/>
      <c r="AC176" s="588"/>
      <c r="AD176" s="588"/>
      <c r="AE176" s="589"/>
      <c r="AF176" s="189"/>
      <c r="AG176" s="267"/>
    </row>
    <row r="177" spans="2:33" s="169" customFormat="1" ht="15" hidden="1" customHeight="1">
      <c r="B177" s="256"/>
      <c r="C177" s="587"/>
      <c r="D177" s="588"/>
      <c r="E177" s="588"/>
      <c r="F177" s="588"/>
      <c r="G177" s="588"/>
      <c r="H177" s="588"/>
      <c r="I177" s="588"/>
      <c r="J177" s="588"/>
      <c r="K177" s="588"/>
      <c r="L177" s="588"/>
      <c r="M177" s="588"/>
      <c r="N177" s="588"/>
      <c r="O177" s="588"/>
      <c r="P177" s="588"/>
      <c r="Q177" s="588"/>
      <c r="R177" s="588"/>
      <c r="S177" s="588"/>
      <c r="T177" s="588"/>
      <c r="U177" s="588"/>
      <c r="V177" s="588"/>
      <c r="W177" s="588"/>
      <c r="X177" s="588"/>
      <c r="Y177" s="588"/>
      <c r="Z177" s="588"/>
      <c r="AA177" s="588"/>
      <c r="AB177" s="588"/>
      <c r="AC177" s="588"/>
      <c r="AD177" s="588"/>
      <c r="AE177" s="589"/>
      <c r="AF177" s="189"/>
      <c r="AG177" s="267"/>
    </row>
    <row r="178" spans="2:33" s="169" customFormat="1" ht="15" hidden="1" customHeight="1">
      <c r="B178" s="256"/>
      <c r="C178" s="587"/>
      <c r="D178" s="588"/>
      <c r="E178" s="588"/>
      <c r="F178" s="588"/>
      <c r="G178" s="588"/>
      <c r="H178" s="588"/>
      <c r="I178" s="588"/>
      <c r="J178" s="588"/>
      <c r="K178" s="588"/>
      <c r="L178" s="588"/>
      <c r="M178" s="588"/>
      <c r="N178" s="588"/>
      <c r="O178" s="588"/>
      <c r="P178" s="588"/>
      <c r="Q178" s="588"/>
      <c r="R178" s="588"/>
      <c r="S178" s="588"/>
      <c r="T178" s="588"/>
      <c r="U178" s="588"/>
      <c r="V178" s="588"/>
      <c r="W178" s="588"/>
      <c r="X178" s="588"/>
      <c r="Y178" s="588"/>
      <c r="Z178" s="588"/>
      <c r="AA178" s="588"/>
      <c r="AB178" s="588"/>
      <c r="AC178" s="588"/>
      <c r="AD178" s="588"/>
      <c r="AE178" s="589"/>
      <c r="AF178" s="189"/>
      <c r="AG178" s="267"/>
    </row>
    <row r="179" spans="2:33" s="169" customFormat="1" ht="15" hidden="1" customHeight="1">
      <c r="B179" s="256"/>
      <c r="C179" s="587"/>
      <c r="D179" s="588"/>
      <c r="E179" s="588"/>
      <c r="F179" s="588"/>
      <c r="G179" s="588"/>
      <c r="H179" s="588"/>
      <c r="I179" s="588"/>
      <c r="J179" s="588"/>
      <c r="K179" s="588"/>
      <c r="L179" s="588"/>
      <c r="M179" s="588"/>
      <c r="N179" s="588"/>
      <c r="O179" s="588"/>
      <c r="P179" s="588"/>
      <c r="Q179" s="588"/>
      <c r="R179" s="588"/>
      <c r="S179" s="588"/>
      <c r="T179" s="588"/>
      <c r="U179" s="588"/>
      <c r="V179" s="588"/>
      <c r="W179" s="588"/>
      <c r="X179" s="588"/>
      <c r="Y179" s="588"/>
      <c r="Z179" s="588"/>
      <c r="AA179" s="588"/>
      <c r="AB179" s="588"/>
      <c r="AC179" s="588"/>
      <c r="AD179" s="588"/>
      <c r="AE179" s="589"/>
      <c r="AF179" s="189"/>
      <c r="AG179" s="267"/>
    </row>
    <row r="180" spans="2:33" s="169" customFormat="1" ht="15" hidden="1" customHeight="1">
      <c r="B180" s="256"/>
      <c r="C180" s="587"/>
      <c r="D180" s="588"/>
      <c r="E180" s="588"/>
      <c r="F180" s="588"/>
      <c r="G180" s="588"/>
      <c r="H180" s="588"/>
      <c r="I180" s="588"/>
      <c r="J180" s="588"/>
      <c r="K180" s="588"/>
      <c r="L180" s="588"/>
      <c r="M180" s="588"/>
      <c r="N180" s="588"/>
      <c r="O180" s="588"/>
      <c r="P180" s="588"/>
      <c r="Q180" s="588"/>
      <c r="R180" s="588"/>
      <c r="S180" s="588"/>
      <c r="T180" s="588"/>
      <c r="U180" s="588"/>
      <c r="V180" s="588"/>
      <c r="W180" s="588"/>
      <c r="X180" s="588"/>
      <c r="Y180" s="588"/>
      <c r="Z180" s="588"/>
      <c r="AA180" s="588"/>
      <c r="AB180" s="588"/>
      <c r="AC180" s="588"/>
      <c r="AD180" s="588"/>
      <c r="AE180" s="589"/>
      <c r="AF180" s="189"/>
      <c r="AG180" s="267"/>
    </row>
    <row r="181" spans="2:33" s="169" customFormat="1" ht="15" hidden="1" customHeight="1">
      <c r="B181" s="256"/>
      <c r="C181" s="587"/>
      <c r="D181" s="588"/>
      <c r="E181" s="588"/>
      <c r="F181" s="588"/>
      <c r="G181" s="588"/>
      <c r="H181" s="588"/>
      <c r="I181" s="588"/>
      <c r="J181" s="588"/>
      <c r="K181" s="588"/>
      <c r="L181" s="588"/>
      <c r="M181" s="588"/>
      <c r="N181" s="588"/>
      <c r="O181" s="588"/>
      <c r="P181" s="588"/>
      <c r="Q181" s="588"/>
      <c r="R181" s="588"/>
      <c r="S181" s="588"/>
      <c r="T181" s="588"/>
      <c r="U181" s="588"/>
      <c r="V181" s="588"/>
      <c r="W181" s="588"/>
      <c r="X181" s="588"/>
      <c r="Y181" s="588"/>
      <c r="Z181" s="588"/>
      <c r="AA181" s="588"/>
      <c r="AB181" s="588"/>
      <c r="AC181" s="588"/>
      <c r="AD181" s="588"/>
      <c r="AE181" s="589"/>
      <c r="AF181" s="189"/>
      <c r="AG181" s="267"/>
    </row>
    <row r="182" spans="2:33" s="169" customFormat="1" ht="15" hidden="1" customHeight="1">
      <c r="B182" s="256"/>
      <c r="C182" s="587"/>
      <c r="D182" s="588"/>
      <c r="E182" s="588"/>
      <c r="F182" s="588"/>
      <c r="G182" s="588"/>
      <c r="H182" s="588"/>
      <c r="I182" s="588"/>
      <c r="J182" s="588"/>
      <c r="K182" s="588"/>
      <c r="L182" s="588"/>
      <c r="M182" s="588"/>
      <c r="N182" s="588"/>
      <c r="O182" s="588"/>
      <c r="P182" s="588"/>
      <c r="Q182" s="588"/>
      <c r="R182" s="588"/>
      <c r="S182" s="588"/>
      <c r="T182" s="588"/>
      <c r="U182" s="588"/>
      <c r="V182" s="588"/>
      <c r="W182" s="588"/>
      <c r="X182" s="588"/>
      <c r="Y182" s="588"/>
      <c r="Z182" s="588"/>
      <c r="AA182" s="588"/>
      <c r="AB182" s="588"/>
      <c r="AC182" s="588"/>
      <c r="AD182" s="588"/>
      <c r="AE182" s="589"/>
      <c r="AF182" s="189"/>
      <c r="AG182" s="267"/>
    </row>
    <row r="183" spans="2:33" s="169" customFormat="1" ht="15" hidden="1" customHeight="1">
      <c r="B183" s="256"/>
      <c r="C183" s="587"/>
      <c r="D183" s="588"/>
      <c r="E183" s="588"/>
      <c r="F183" s="588"/>
      <c r="G183" s="588"/>
      <c r="H183" s="588"/>
      <c r="I183" s="588"/>
      <c r="J183" s="588"/>
      <c r="K183" s="588"/>
      <c r="L183" s="588"/>
      <c r="M183" s="588"/>
      <c r="N183" s="588"/>
      <c r="O183" s="588"/>
      <c r="P183" s="588"/>
      <c r="Q183" s="588"/>
      <c r="R183" s="588"/>
      <c r="S183" s="588"/>
      <c r="T183" s="588"/>
      <c r="U183" s="588"/>
      <c r="V183" s="588"/>
      <c r="W183" s="588"/>
      <c r="X183" s="588"/>
      <c r="Y183" s="588"/>
      <c r="Z183" s="588"/>
      <c r="AA183" s="588"/>
      <c r="AB183" s="588"/>
      <c r="AC183" s="588"/>
      <c r="AD183" s="588"/>
      <c r="AE183" s="589"/>
      <c r="AF183" s="189"/>
      <c r="AG183" s="267"/>
    </row>
    <row r="184" spans="2:33" s="169" customFormat="1" ht="15" hidden="1" customHeight="1">
      <c r="B184" s="256"/>
      <c r="C184" s="587"/>
      <c r="D184" s="588"/>
      <c r="E184" s="588"/>
      <c r="F184" s="588"/>
      <c r="G184" s="588"/>
      <c r="H184" s="588"/>
      <c r="I184" s="588"/>
      <c r="J184" s="588"/>
      <c r="K184" s="588"/>
      <c r="L184" s="588"/>
      <c r="M184" s="588"/>
      <c r="N184" s="588"/>
      <c r="O184" s="588"/>
      <c r="P184" s="588"/>
      <c r="Q184" s="588"/>
      <c r="R184" s="588"/>
      <c r="S184" s="588"/>
      <c r="T184" s="588"/>
      <c r="U184" s="588"/>
      <c r="V184" s="588"/>
      <c r="W184" s="588"/>
      <c r="X184" s="588"/>
      <c r="Y184" s="588"/>
      <c r="Z184" s="588"/>
      <c r="AA184" s="588"/>
      <c r="AB184" s="588"/>
      <c r="AC184" s="588"/>
      <c r="AD184" s="588"/>
      <c r="AE184" s="589"/>
      <c r="AF184" s="189"/>
      <c r="AG184" s="267"/>
    </row>
    <row r="185" spans="2:33" s="169" customFormat="1" ht="15" hidden="1" customHeight="1">
      <c r="B185" s="256"/>
      <c r="C185" s="587"/>
      <c r="D185" s="588"/>
      <c r="E185" s="588"/>
      <c r="F185" s="588"/>
      <c r="G185" s="588"/>
      <c r="H185" s="588"/>
      <c r="I185" s="588"/>
      <c r="J185" s="588"/>
      <c r="K185" s="588"/>
      <c r="L185" s="588"/>
      <c r="M185" s="588"/>
      <c r="N185" s="588"/>
      <c r="O185" s="588"/>
      <c r="P185" s="588"/>
      <c r="Q185" s="588"/>
      <c r="R185" s="588"/>
      <c r="S185" s="588"/>
      <c r="T185" s="588"/>
      <c r="U185" s="588"/>
      <c r="V185" s="588"/>
      <c r="W185" s="588"/>
      <c r="X185" s="588"/>
      <c r="Y185" s="588"/>
      <c r="Z185" s="588"/>
      <c r="AA185" s="588"/>
      <c r="AB185" s="588"/>
      <c r="AC185" s="588"/>
      <c r="AD185" s="588"/>
      <c r="AE185" s="589"/>
      <c r="AF185" s="189"/>
      <c r="AG185" s="267"/>
    </row>
    <row r="186" spans="2:33" s="169" customFormat="1" ht="15" hidden="1" customHeight="1">
      <c r="B186" s="256"/>
      <c r="C186" s="587"/>
      <c r="D186" s="588"/>
      <c r="E186" s="588"/>
      <c r="F186" s="588"/>
      <c r="G186" s="588"/>
      <c r="H186" s="588"/>
      <c r="I186" s="588"/>
      <c r="J186" s="588"/>
      <c r="K186" s="588"/>
      <c r="L186" s="588"/>
      <c r="M186" s="588"/>
      <c r="N186" s="588"/>
      <c r="O186" s="588"/>
      <c r="P186" s="588"/>
      <c r="Q186" s="588"/>
      <c r="R186" s="588"/>
      <c r="S186" s="588"/>
      <c r="T186" s="588"/>
      <c r="U186" s="588"/>
      <c r="V186" s="588"/>
      <c r="W186" s="588"/>
      <c r="X186" s="588"/>
      <c r="Y186" s="588"/>
      <c r="Z186" s="588"/>
      <c r="AA186" s="588"/>
      <c r="AB186" s="588"/>
      <c r="AC186" s="588"/>
      <c r="AD186" s="588"/>
      <c r="AE186" s="589"/>
      <c r="AF186" s="189"/>
      <c r="AG186" s="267"/>
    </row>
    <row r="187" spans="2:33" s="169" customFormat="1" ht="15" hidden="1" customHeight="1">
      <c r="B187" s="256"/>
      <c r="C187" s="587"/>
      <c r="D187" s="588"/>
      <c r="E187" s="588"/>
      <c r="F187" s="588"/>
      <c r="G187" s="588"/>
      <c r="H187" s="588"/>
      <c r="I187" s="588"/>
      <c r="J187" s="588"/>
      <c r="K187" s="588"/>
      <c r="L187" s="588"/>
      <c r="M187" s="588"/>
      <c r="N187" s="588"/>
      <c r="O187" s="588"/>
      <c r="P187" s="588"/>
      <c r="Q187" s="588"/>
      <c r="R187" s="588"/>
      <c r="S187" s="588"/>
      <c r="T187" s="588"/>
      <c r="U187" s="588"/>
      <c r="V187" s="588"/>
      <c r="W187" s="588"/>
      <c r="X187" s="588"/>
      <c r="Y187" s="588"/>
      <c r="Z187" s="588"/>
      <c r="AA187" s="588"/>
      <c r="AB187" s="588"/>
      <c r="AC187" s="588"/>
      <c r="AD187" s="588"/>
      <c r="AE187" s="589"/>
      <c r="AF187" s="189"/>
      <c r="AG187" s="267"/>
    </row>
    <row r="188" spans="2:33" s="169" customFormat="1" ht="15" hidden="1" customHeight="1">
      <c r="B188" s="256"/>
      <c r="C188" s="587"/>
      <c r="D188" s="588"/>
      <c r="E188" s="588"/>
      <c r="F188" s="588"/>
      <c r="G188" s="588"/>
      <c r="H188" s="588"/>
      <c r="I188" s="588"/>
      <c r="J188" s="588"/>
      <c r="K188" s="588"/>
      <c r="L188" s="588"/>
      <c r="M188" s="588"/>
      <c r="N188" s="588"/>
      <c r="O188" s="588"/>
      <c r="P188" s="588"/>
      <c r="Q188" s="588"/>
      <c r="R188" s="588"/>
      <c r="S188" s="588"/>
      <c r="T188" s="588"/>
      <c r="U188" s="588"/>
      <c r="V188" s="588"/>
      <c r="W188" s="588"/>
      <c r="X188" s="588"/>
      <c r="Y188" s="588"/>
      <c r="Z188" s="588"/>
      <c r="AA188" s="588"/>
      <c r="AB188" s="588"/>
      <c r="AC188" s="588"/>
      <c r="AD188" s="588"/>
      <c r="AE188" s="589"/>
      <c r="AF188" s="189"/>
      <c r="AG188" s="267"/>
    </row>
    <row r="189" spans="2:33" s="169" customFormat="1" ht="15" hidden="1" customHeight="1">
      <c r="B189" s="256"/>
      <c r="C189" s="587"/>
      <c r="D189" s="588"/>
      <c r="E189" s="588"/>
      <c r="F189" s="588"/>
      <c r="G189" s="588"/>
      <c r="H189" s="588"/>
      <c r="I189" s="588"/>
      <c r="J189" s="588"/>
      <c r="K189" s="588"/>
      <c r="L189" s="588"/>
      <c r="M189" s="588"/>
      <c r="N189" s="588"/>
      <c r="O189" s="588"/>
      <c r="P189" s="588"/>
      <c r="Q189" s="588"/>
      <c r="R189" s="588"/>
      <c r="S189" s="588"/>
      <c r="T189" s="588"/>
      <c r="U189" s="588"/>
      <c r="V189" s="588"/>
      <c r="W189" s="588"/>
      <c r="X189" s="588"/>
      <c r="Y189" s="588"/>
      <c r="Z189" s="588"/>
      <c r="AA189" s="588"/>
      <c r="AB189" s="588"/>
      <c r="AC189" s="588"/>
      <c r="AD189" s="588"/>
      <c r="AE189" s="589"/>
      <c r="AF189" s="189"/>
      <c r="AG189" s="267"/>
    </row>
    <row r="190" spans="2:33" s="169" customFormat="1" ht="15" hidden="1" customHeight="1">
      <c r="B190" s="256"/>
      <c r="C190" s="587"/>
      <c r="D190" s="588"/>
      <c r="E190" s="588"/>
      <c r="F190" s="588"/>
      <c r="G190" s="588"/>
      <c r="H190" s="588"/>
      <c r="I190" s="588"/>
      <c r="J190" s="588"/>
      <c r="K190" s="588"/>
      <c r="L190" s="588"/>
      <c r="M190" s="588"/>
      <c r="N190" s="588"/>
      <c r="O190" s="588"/>
      <c r="P190" s="588"/>
      <c r="Q190" s="588"/>
      <c r="R190" s="588"/>
      <c r="S190" s="588"/>
      <c r="T190" s="588"/>
      <c r="U190" s="588"/>
      <c r="V190" s="588"/>
      <c r="W190" s="588"/>
      <c r="X190" s="588"/>
      <c r="Y190" s="588"/>
      <c r="Z190" s="588"/>
      <c r="AA190" s="588"/>
      <c r="AB190" s="588"/>
      <c r="AC190" s="588"/>
      <c r="AD190" s="588"/>
      <c r="AE190" s="589"/>
      <c r="AF190" s="189"/>
      <c r="AG190" s="267"/>
    </row>
    <row r="191" spans="2:33" s="169" customFormat="1" ht="15" hidden="1" customHeight="1">
      <c r="B191" s="256"/>
      <c r="C191" s="587"/>
      <c r="D191" s="588"/>
      <c r="E191" s="588"/>
      <c r="F191" s="588"/>
      <c r="G191" s="588"/>
      <c r="H191" s="588"/>
      <c r="I191" s="588"/>
      <c r="J191" s="588"/>
      <c r="K191" s="588"/>
      <c r="L191" s="588"/>
      <c r="M191" s="588"/>
      <c r="N191" s="588"/>
      <c r="O191" s="588"/>
      <c r="P191" s="588"/>
      <c r="Q191" s="588"/>
      <c r="R191" s="588"/>
      <c r="S191" s="588"/>
      <c r="T191" s="588"/>
      <c r="U191" s="588"/>
      <c r="V191" s="588"/>
      <c r="W191" s="588"/>
      <c r="X191" s="588"/>
      <c r="Y191" s="588"/>
      <c r="Z191" s="588"/>
      <c r="AA191" s="588"/>
      <c r="AB191" s="588"/>
      <c r="AC191" s="588"/>
      <c r="AD191" s="588"/>
      <c r="AE191" s="589"/>
      <c r="AF191" s="189"/>
      <c r="AG191" s="267"/>
    </row>
    <row r="192" spans="2:33" s="169" customFormat="1" ht="15" hidden="1" customHeight="1">
      <c r="B192" s="256"/>
      <c r="C192" s="587"/>
      <c r="D192" s="588"/>
      <c r="E192" s="588"/>
      <c r="F192" s="588"/>
      <c r="G192" s="588"/>
      <c r="H192" s="588"/>
      <c r="I192" s="588"/>
      <c r="J192" s="588"/>
      <c r="K192" s="588"/>
      <c r="L192" s="588"/>
      <c r="M192" s="588"/>
      <c r="N192" s="588"/>
      <c r="O192" s="588"/>
      <c r="P192" s="588"/>
      <c r="Q192" s="588"/>
      <c r="R192" s="588"/>
      <c r="S192" s="588"/>
      <c r="T192" s="588"/>
      <c r="U192" s="588"/>
      <c r="V192" s="588"/>
      <c r="W192" s="588"/>
      <c r="X192" s="588"/>
      <c r="Y192" s="588"/>
      <c r="Z192" s="588"/>
      <c r="AA192" s="588"/>
      <c r="AB192" s="588"/>
      <c r="AC192" s="588"/>
      <c r="AD192" s="588"/>
      <c r="AE192" s="589"/>
      <c r="AF192" s="189"/>
      <c r="AG192" s="267"/>
    </row>
    <row r="193" spans="2:33" s="169" customFormat="1" ht="15" hidden="1" customHeight="1">
      <c r="B193" s="256"/>
      <c r="C193" s="587"/>
      <c r="D193" s="588"/>
      <c r="E193" s="588"/>
      <c r="F193" s="588"/>
      <c r="G193" s="588"/>
      <c r="H193" s="588"/>
      <c r="I193" s="588"/>
      <c r="J193" s="588"/>
      <c r="K193" s="588"/>
      <c r="L193" s="588"/>
      <c r="M193" s="588"/>
      <c r="N193" s="588"/>
      <c r="O193" s="588"/>
      <c r="P193" s="588"/>
      <c r="Q193" s="588"/>
      <c r="R193" s="588"/>
      <c r="S193" s="588"/>
      <c r="T193" s="588"/>
      <c r="U193" s="588"/>
      <c r="V193" s="588"/>
      <c r="W193" s="588"/>
      <c r="X193" s="588"/>
      <c r="Y193" s="588"/>
      <c r="Z193" s="588"/>
      <c r="AA193" s="588"/>
      <c r="AB193" s="588"/>
      <c r="AC193" s="588"/>
      <c r="AD193" s="588"/>
      <c r="AE193" s="589"/>
      <c r="AF193" s="189"/>
      <c r="AG193" s="267"/>
    </row>
    <row r="194" spans="2:33" s="169" customFormat="1" ht="15" hidden="1" customHeight="1">
      <c r="B194" s="256"/>
      <c r="C194" s="587"/>
      <c r="D194" s="588"/>
      <c r="E194" s="588"/>
      <c r="F194" s="588"/>
      <c r="G194" s="588"/>
      <c r="H194" s="588"/>
      <c r="I194" s="588"/>
      <c r="J194" s="588"/>
      <c r="K194" s="588"/>
      <c r="L194" s="588"/>
      <c r="M194" s="588"/>
      <c r="N194" s="588"/>
      <c r="O194" s="588"/>
      <c r="P194" s="588"/>
      <c r="Q194" s="588"/>
      <c r="R194" s="588"/>
      <c r="S194" s="588"/>
      <c r="T194" s="588"/>
      <c r="U194" s="588"/>
      <c r="V194" s="588"/>
      <c r="W194" s="588"/>
      <c r="X194" s="588"/>
      <c r="Y194" s="588"/>
      <c r="Z194" s="588"/>
      <c r="AA194" s="588"/>
      <c r="AB194" s="588"/>
      <c r="AC194" s="588"/>
      <c r="AD194" s="588"/>
      <c r="AE194" s="589"/>
      <c r="AF194" s="189"/>
      <c r="AG194" s="267"/>
    </row>
    <row r="195" spans="2:33" s="169" customFormat="1" ht="15" hidden="1" customHeight="1">
      <c r="B195" s="256"/>
      <c r="C195" s="587"/>
      <c r="D195" s="588"/>
      <c r="E195" s="588"/>
      <c r="F195" s="588"/>
      <c r="G195" s="588"/>
      <c r="H195" s="588"/>
      <c r="I195" s="588"/>
      <c r="J195" s="588"/>
      <c r="K195" s="588"/>
      <c r="L195" s="588"/>
      <c r="M195" s="588"/>
      <c r="N195" s="588"/>
      <c r="O195" s="588"/>
      <c r="P195" s="588"/>
      <c r="Q195" s="588"/>
      <c r="R195" s="588"/>
      <c r="S195" s="588"/>
      <c r="T195" s="588"/>
      <c r="U195" s="588"/>
      <c r="V195" s="588"/>
      <c r="W195" s="588"/>
      <c r="X195" s="588"/>
      <c r="Y195" s="588"/>
      <c r="Z195" s="588"/>
      <c r="AA195" s="588"/>
      <c r="AB195" s="588"/>
      <c r="AC195" s="588"/>
      <c r="AD195" s="588"/>
      <c r="AE195" s="589"/>
      <c r="AF195" s="189"/>
      <c r="AG195" s="267"/>
    </row>
    <row r="196" spans="2:33" s="169" customFormat="1" ht="15" hidden="1" customHeight="1">
      <c r="B196" s="256"/>
      <c r="C196" s="587"/>
      <c r="D196" s="588"/>
      <c r="E196" s="588"/>
      <c r="F196" s="588"/>
      <c r="G196" s="588"/>
      <c r="H196" s="588"/>
      <c r="I196" s="588"/>
      <c r="J196" s="588"/>
      <c r="K196" s="588"/>
      <c r="L196" s="588"/>
      <c r="M196" s="588"/>
      <c r="N196" s="588"/>
      <c r="O196" s="588"/>
      <c r="P196" s="588"/>
      <c r="Q196" s="588"/>
      <c r="R196" s="588"/>
      <c r="S196" s="588"/>
      <c r="T196" s="588"/>
      <c r="U196" s="588"/>
      <c r="V196" s="588"/>
      <c r="W196" s="588"/>
      <c r="X196" s="588"/>
      <c r="Y196" s="588"/>
      <c r="Z196" s="588"/>
      <c r="AA196" s="588"/>
      <c r="AB196" s="588"/>
      <c r="AC196" s="588"/>
      <c r="AD196" s="588"/>
      <c r="AE196" s="589"/>
      <c r="AF196" s="189"/>
      <c r="AG196" s="267"/>
    </row>
    <row r="197" spans="2:33" s="169" customFormat="1" ht="15" hidden="1" customHeight="1">
      <c r="B197" s="256"/>
      <c r="C197" s="587"/>
      <c r="D197" s="588"/>
      <c r="E197" s="588"/>
      <c r="F197" s="588"/>
      <c r="G197" s="588"/>
      <c r="H197" s="588"/>
      <c r="I197" s="588"/>
      <c r="J197" s="588"/>
      <c r="K197" s="588"/>
      <c r="L197" s="588"/>
      <c r="M197" s="588"/>
      <c r="N197" s="588"/>
      <c r="O197" s="588"/>
      <c r="P197" s="588"/>
      <c r="Q197" s="588"/>
      <c r="R197" s="588"/>
      <c r="S197" s="588"/>
      <c r="T197" s="588"/>
      <c r="U197" s="588"/>
      <c r="V197" s="588"/>
      <c r="W197" s="588"/>
      <c r="X197" s="588"/>
      <c r="Y197" s="588"/>
      <c r="Z197" s="588"/>
      <c r="AA197" s="588"/>
      <c r="AB197" s="588"/>
      <c r="AC197" s="588"/>
      <c r="AD197" s="588"/>
      <c r="AE197" s="589"/>
      <c r="AF197" s="189"/>
      <c r="AG197" s="267"/>
    </row>
    <row r="198" spans="2:33" s="169" customFormat="1" ht="15" hidden="1" customHeight="1">
      <c r="B198" s="256"/>
      <c r="C198" s="587"/>
      <c r="D198" s="588"/>
      <c r="E198" s="588"/>
      <c r="F198" s="588"/>
      <c r="G198" s="588"/>
      <c r="H198" s="588"/>
      <c r="I198" s="588"/>
      <c r="J198" s="588"/>
      <c r="K198" s="588"/>
      <c r="L198" s="588"/>
      <c r="M198" s="588"/>
      <c r="N198" s="588"/>
      <c r="O198" s="588"/>
      <c r="P198" s="588"/>
      <c r="Q198" s="588"/>
      <c r="R198" s="588"/>
      <c r="S198" s="588"/>
      <c r="T198" s="588"/>
      <c r="U198" s="588"/>
      <c r="V198" s="588"/>
      <c r="W198" s="588"/>
      <c r="X198" s="588"/>
      <c r="Y198" s="588"/>
      <c r="Z198" s="588"/>
      <c r="AA198" s="588"/>
      <c r="AB198" s="588"/>
      <c r="AC198" s="588"/>
      <c r="AD198" s="588"/>
      <c r="AE198" s="589"/>
      <c r="AF198" s="189"/>
      <c r="AG198" s="267"/>
    </row>
    <row r="199" spans="2:33" s="169" customFormat="1" ht="15" hidden="1" customHeight="1">
      <c r="B199" s="256"/>
      <c r="C199" s="587"/>
      <c r="D199" s="588"/>
      <c r="E199" s="588"/>
      <c r="F199" s="588"/>
      <c r="G199" s="588"/>
      <c r="H199" s="588"/>
      <c r="I199" s="588"/>
      <c r="J199" s="588"/>
      <c r="K199" s="588"/>
      <c r="L199" s="588"/>
      <c r="M199" s="588"/>
      <c r="N199" s="588"/>
      <c r="O199" s="588"/>
      <c r="P199" s="588"/>
      <c r="Q199" s="588"/>
      <c r="R199" s="588"/>
      <c r="S199" s="588"/>
      <c r="T199" s="588"/>
      <c r="U199" s="588"/>
      <c r="V199" s="588"/>
      <c r="W199" s="588"/>
      <c r="X199" s="588"/>
      <c r="Y199" s="588"/>
      <c r="Z199" s="588"/>
      <c r="AA199" s="588"/>
      <c r="AB199" s="588"/>
      <c r="AC199" s="588"/>
      <c r="AD199" s="588"/>
      <c r="AE199" s="589"/>
      <c r="AF199" s="189"/>
      <c r="AG199" s="267"/>
    </row>
    <row r="200" spans="2:33" s="169" customFormat="1" ht="15" hidden="1" customHeight="1">
      <c r="B200" s="256"/>
      <c r="C200" s="587"/>
      <c r="D200" s="588"/>
      <c r="E200" s="588"/>
      <c r="F200" s="588"/>
      <c r="G200" s="588"/>
      <c r="H200" s="588"/>
      <c r="I200" s="588"/>
      <c r="J200" s="588"/>
      <c r="K200" s="588"/>
      <c r="L200" s="588"/>
      <c r="M200" s="588"/>
      <c r="N200" s="588"/>
      <c r="O200" s="588"/>
      <c r="P200" s="588"/>
      <c r="Q200" s="588"/>
      <c r="R200" s="588"/>
      <c r="S200" s="588"/>
      <c r="T200" s="588"/>
      <c r="U200" s="588"/>
      <c r="V200" s="588"/>
      <c r="W200" s="588"/>
      <c r="X200" s="588"/>
      <c r="Y200" s="588"/>
      <c r="Z200" s="588"/>
      <c r="AA200" s="588"/>
      <c r="AB200" s="588"/>
      <c r="AC200" s="588"/>
      <c r="AD200" s="588"/>
      <c r="AE200" s="589"/>
      <c r="AF200" s="189"/>
      <c r="AG200" s="267"/>
    </row>
    <row r="201" spans="2:33" s="169" customFormat="1" ht="15" hidden="1" customHeight="1">
      <c r="B201" s="256"/>
      <c r="C201" s="587"/>
      <c r="D201" s="588"/>
      <c r="E201" s="588"/>
      <c r="F201" s="588"/>
      <c r="G201" s="588"/>
      <c r="H201" s="588"/>
      <c r="I201" s="588"/>
      <c r="J201" s="588"/>
      <c r="K201" s="588"/>
      <c r="L201" s="588"/>
      <c r="M201" s="588"/>
      <c r="N201" s="588"/>
      <c r="O201" s="588"/>
      <c r="P201" s="588"/>
      <c r="Q201" s="588"/>
      <c r="R201" s="588"/>
      <c r="S201" s="588"/>
      <c r="T201" s="588"/>
      <c r="U201" s="588"/>
      <c r="V201" s="588"/>
      <c r="W201" s="588"/>
      <c r="X201" s="588"/>
      <c r="Y201" s="588"/>
      <c r="Z201" s="588"/>
      <c r="AA201" s="588"/>
      <c r="AB201" s="588"/>
      <c r="AC201" s="588"/>
      <c r="AD201" s="588"/>
      <c r="AE201" s="589"/>
      <c r="AF201" s="189"/>
      <c r="AG201" s="267"/>
    </row>
    <row r="202" spans="2:33" s="169" customFormat="1" ht="15" hidden="1" customHeight="1">
      <c r="B202" s="256"/>
      <c r="C202" s="587"/>
      <c r="D202" s="588"/>
      <c r="E202" s="588"/>
      <c r="F202" s="588"/>
      <c r="G202" s="588"/>
      <c r="H202" s="588"/>
      <c r="I202" s="588"/>
      <c r="J202" s="588"/>
      <c r="K202" s="588"/>
      <c r="L202" s="588"/>
      <c r="M202" s="588"/>
      <c r="N202" s="588"/>
      <c r="O202" s="588"/>
      <c r="P202" s="588"/>
      <c r="Q202" s="588"/>
      <c r="R202" s="588"/>
      <c r="S202" s="588"/>
      <c r="T202" s="588"/>
      <c r="U202" s="588"/>
      <c r="V202" s="588"/>
      <c r="W202" s="588"/>
      <c r="X202" s="588"/>
      <c r="Y202" s="588"/>
      <c r="Z202" s="588"/>
      <c r="AA202" s="588"/>
      <c r="AB202" s="588"/>
      <c r="AC202" s="588"/>
      <c r="AD202" s="588"/>
      <c r="AE202" s="589"/>
      <c r="AF202" s="189"/>
      <c r="AG202" s="267"/>
    </row>
    <row r="203" spans="2:33" s="169" customFormat="1" ht="15" hidden="1" customHeight="1">
      <c r="B203" s="256"/>
      <c r="C203" s="587"/>
      <c r="D203" s="588"/>
      <c r="E203" s="588"/>
      <c r="F203" s="588"/>
      <c r="G203" s="588"/>
      <c r="H203" s="588"/>
      <c r="I203" s="588"/>
      <c r="J203" s="588"/>
      <c r="K203" s="588"/>
      <c r="L203" s="588"/>
      <c r="M203" s="588"/>
      <c r="N203" s="588"/>
      <c r="O203" s="588"/>
      <c r="P203" s="588"/>
      <c r="Q203" s="588"/>
      <c r="R203" s="588"/>
      <c r="S203" s="588"/>
      <c r="T203" s="588"/>
      <c r="U203" s="588"/>
      <c r="V203" s="588"/>
      <c r="W203" s="588"/>
      <c r="X203" s="588"/>
      <c r="Y203" s="588"/>
      <c r="Z203" s="588"/>
      <c r="AA203" s="588"/>
      <c r="AB203" s="588"/>
      <c r="AC203" s="588"/>
      <c r="AD203" s="588"/>
      <c r="AE203" s="589"/>
      <c r="AF203" s="189"/>
      <c r="AG203" s="267"/>
    </row>
    <row r="204" spans="2:33" s="169" customFormat="1" ht="15" hidden="1" customHeight="1">
      <c r="B204" s="256"/>
      <c r="C204" s="587"/>
      <c r="D204" s="588"/>
      <c r="E204" s="588"/>
      <c r="F204" s="588"/>
      <c r="G204" s="588"/>
      <c r="H204" s="588"/>
      <c r="I204" s="588"/>
      <c r="J204" s="588"/>
      <c r="K204" s="588"/>
      <c r="L204" s="588"/>
      <c r="M204" s="588"/>
      <c r="N204" s="588"/>
      <c r="O204" s="588"/>
      <c r="P204" s="588"/>
      <c r="Q204" s="588"/>
      <c r="R204" s="588"/>
      <c r="S204" s="588"/>
      <c r="T204" s="588"/>
      <c r="U204" s="588"/>
      <c r="V204" s="588"/>
      <c r="W204" s="588"/>
      <c r="X204" s="588"/>
      <c r="Y204" s="588"/>
      <c r="Z204" s="588"/>
      <c r="AA204" s="588"/>
      <c r="AB204" s="588"/>
      <c r="AC204" s="588"/>
      <c r="AD204" s="588"/>
      <c r="AE204" s="589"/>
      <c r="AF204" s="189"/>
      <c r="AG204" s="267"/>
    </row>
    <row r="205" spans="2:33" s="169" customFormat="1" ht="15" hidden="1" customHeight="1">
      <c r="B205" s="256"/>
      <c r="C205" s="587"/>
      <c r="D205" s="588"/>
      <c r="E205" s="588"/>
      <c r="F205" s="588"/>
      <c r="G205" s="588"/>
      <c r="H205" s="588"/>
      <c r="I205" s="588"/>
      <c r="J205" s="588"/>
      <c r="K205" s="588"/>
      <c r="L205" s="588"/>
      <c r="M205" s="588"/>
      <c r="N205" s="588"/>
      <c r="O205" s="588"/>
      <c r="P205" s="588"/>
      <c r="Q205" s="588"/>
      <c r="R205" s="588"/>
      <c r="S205" s="588"/>
      <c r="T205" s="588"/>
      <c r="U205" s="588"/>
      <c r="V205" s="588"/>
      <c r="W205" s="588"/>
      <c r="X205" s="588"/>
      <c r="Y205" s="588"/>
      <c r="Z205" s="588"/>
      <c r="AA205" s="588"/>
      <c r="AB205" s="588"/>
      <c r="AC205" s="588"/>
      <c r="AD205" s="588"/>
      <c r="AE205" s="589"/>
      <c r="AF205" s="189"/>
      <c r="AG205" s="267"/>
    </row>
    <row r="206" spans="2:33" s="169" customFormat="1" ht="15" hidden="1" customHeight="1">
      <c r="B206" s="256"/>
      <c r="C206" s="587"/>
      <c r="D206" s="588"/>
      <c r="E206" s="588"/>
      <c r="F206" s="588"/>
      <c r="G206" s="588"/>
      <c r="H206" s="588"/>
      <c r="I206" s="588"/>
      <c r="J206" s="588"/>
      <c r="K206" s="588"/>
      <c r="L206" s="588"/>
      <c r="M206" s="588"/>
      <c r="N206" s="588"/>
      <c r="O206" s="588"/>
      <c r="P206" s="588"/>
      <c r="Q206" s="588"/>
      <c r="R206" s="588"/>
      <c r="S206" s="588"/>
      <c r="T206" s="588"/>
      <c r="U206" s="588"/>
      <c r="V206" s="588"/>
      <c r="W206" s="588"/>
      <c r="X206" s="588"/>
      <c r="Y206" s="588"/>
      <c r="Z206" s="588"/>
      <c r="AA206" s="588"/>
      <c r="AB206" s="588"/>
      <c r="AC206" s="588"/>
      <c r="AD206" s="588"/>
      <c r="AE206" s="589"/>
      <c r="AF206" s="189"/>
      <c r="AG206" s="267"/>
    </row>
    <row r="207" spans="2:33" s="169" customFormat="1" ht="15" hidden="1" customHeight="1">
      <c r="B207" s="256"/>
      <c r="C207" s="587"/>
      <c r="D207" s="588"/>
      <c r="E207" s="588"/>
      <c r="F207" s="588"/>
      <c r="G207" s="588"/>
      <c r="H207" s="588"/>
      <c r="I207" s="588"/>
      <c r="J207" s="588"/>
      <c r="K207" s="588"/>
      <c r="L207" s="588"/>
      <c r="M207" s="588"/>
      <c r="N207" s="588"/>
      <c r="O207" s="588"/>
      <c r="P207" s="588"/>
      <c r="Q207" s="588"/>
      <c r="R207" s="588"/>
      <c r="S207" s="588"/>
      <c r="T207" s="588"/>
      <c r="U207" s="588"/>
      <c r="V207" s="588"/>
      <c r="W207" s="588"/>
      <c r="X207" s="588"/>
      <c r="Y207" s="588"/>
      <c r="Z207" s="588"/>
      <c r="AA207" s="588"/>
      <c r="AB207" s="588"/>
      <c r="AC207" s="588"/>
      <c r="AD207" s="588"/>
      <c r="AE207" s="589"/>
      <c r="AF207" s="189"/>
      <c r="AG207" s="267"/>
    </row>
    <row r="208" spans="2:33" s="169" customFormat="1" ht="15" hidden="1" customHeight="1">
      <c r="B208" s="256"/>
      <c r="C208" s="587"/>
      <c r="D208" s="588"/>
      <c r="E208" s="588"/>
      <c r="F208" s="588"/>
      <c r="G208" s="588"/>
      <c r="H208" s="588"/>
      <c r="I208" s="588"/>
      <c r="J208" s="588"/>
      <c r="K208" s="588"/>
      <c r="L208" s="588"/>
      <c r="M208" s="588"/>
      <c r="N208" s="588"/>
      <c r="O208" s="588"/>
      <c r="P208" s="588"/>
      <c r="Q208" s="588"/>
      <c r="R208" s="588"/>
      <c r="S208" s="588"/>
      <c r="T208" s="588"/>
      <c r="U208" s="588"/>
      <c r="V208" s="588"/>
      <c r="W208" s="588"/>
      <c r="X208" s="588"/>
      <c r="Y208" s="588"/>
      <c r="Z208" s="588"/>
      <c r="AA208" s="588"/>
      <c r="AB208" s="588"/>
      <c r="AC208" s="588"/>
      <c r="AD208" s="588"/>
      <c r="AE208" s="589"/>
      <c r="AF208" s="189"/>
      <c r="AG208" s="267"/>
    </row>
    <row r="209" spans="2:33" s="169" customFormat="1" ht="15" hidden="1" customHeight="1">
      <c r="B209" s="256"/>
      <c r="C209" s="587"/>
      <c r="D209" s="588"/>
      <c r="E209" s="588"/>
      <c r="F209" s="588"/>
      <c r="G209" s="588"/>
      <c r="H209" s="588"/>
      <c r="I209" s="588"/>
      <c r="J209" s="588"/>
      <c r="K209" s="588"/>
      <c r="L209" s="588"/>
      <c r="M209" s="588"/>
      <c r="N209" s="588"/>
      <c r="O209" s="588"/>
      <c r="P209" s="588"/>
      <c r="Q209" s="588"/>
      <c r="R209" s="588"/>
      <c r="S209" s="588"/>
      <c r="T209" s="588"/>
      <c r="U209" s="588"/>
      <c r="V209" s="588"/>
      <c r="W209" s="588"/>
      <c r="X209" s="588"/>
      <c r="Y209" s="588"/>
      <c r="Z209" s="588"/>
      <c r="AA209" s="588"/>
      <c r="AB209" s="588"/>
      <c r="AC209" s="588"/>
      <c r="AD209" s="588"/>
      <c r="AE209" s="589"/>
      <c r="AF209" s="189"/>
      <c r="AG209" s="267"/>
    </row>
    <row r="210" spans="2:33" s="169" customFormat="1" ht="15" hidden="1" customHeight="1">
      <c r="B210" s="256"/>
      <c r="C210" s="587"/>
      <c r="D210" s="588"/>
      <c r="E210" s="588"/>
      <c r="F210" s="588"/>
      <c r="G210" s="588"/>
      <c r="H210" s="588"/>
      <c r="I210" s="588"/>
      <c r="J210" s="588"/>
      <c r="K210" s="588"/>
      <c r="L210" s="588"/>
      <c r="M210" s="588"/>
      <c r="N210" s="588"/>
      <c r="O210" s="588"/>
      <c r="P210" s="588"/>
      <c r="Q210" s="588"/>
      <c r="R210" s="588"/>
      <c r="S210" s="588"/>
      <c r="T210" s="588"/>
      <c r="U210" s="588"/>
      <c r="V210" s="588"/>
      <c r="W210" s="588"/>
      <c r="X210" s="588"/>
      <c r="Y210" s="588"/>
      <c r="Z210" s="588"/>
      <c r="AA210" s="588"/>
      <c r="AB210" s="588"/>
      <c r="AC210" s="588"/>
      <c r="AD210" s="588"/>
      <c r="AE210" s="589"/>
      <c r="AF210" s="189"/>
      <c r="AG210" s="267"/>
    </row>
    <row r="211" spans="2:33" s="169" customFormat="1" ht="15" hidden="1" customHeight="1">
      <c r="B211" s="256"/>
      <c r="C211" s="587"/>
      <c r="D211" s="588"/>
      <c r="E211" s="588"/>
      <c r="F211" s="588"/>
      <c r="G211" s="588"/>
      <c r="H211" s="588"/>
      <c r="I211" s="588"/>
      <c r="J211" s="588"/>
      <c r="K211" s="588"/>
      <c r="L211" s="588"/>
      <c r="M211" s="588"/>
      <c r="N211" s="588"/>
      <c r="O211" s="588"/>
      <c r="P211" s="588"/>
      <c r="Q211" s="588"/>
      <c r="R211" s="588"/>
      <c r="S211" s="588"/>
      <c r="T211" s="588"/>
      <c r="U211" s="588"/>
      <c r="V211" s="588"/>
      <c r="W211" s="588"/>
      <c r="X211" s="588"/>
      <c r="Y211" s="588"/>
      <c r="Z211" s="588"/>
      <c r="AA211" s="588"/>
      <c r="AB211" s="588"/>
      <c r="AC211" s="588"/>
      <c r="AD211" s="588"/>
      <c r="AE211" s="589"/>
      <c r="AF211" s="189"/>
      <c r="AG211" s="267"/>
    </row>
    <row r="212" spans="2:33" s="169" customFormat="1" ht="15" hidden="1" customHeight="1">
      <c r="B212" s="256"/>
      <c r="C212" s="587"/>
      <c r="D212" s="588"/>
      <c r="E212" s="588"/>
      <c r="F212" s="588"/>
      <c r="G212" s="588"/>
      <c r="H212" s="588"/>
      <c r="I212" s="588"/>
      <c r="J212" s="588"/>
      <c r="K212" s="588"/>
      <c r="L212" s="588"/>
      <c r="M212" s="588"/>
      <c r="N212" s="588"/>
      <c r="O212" s="588"/>
      <c r="P212" s="588"/>
      <c r="Q212" s="588"/>
      <c r="R212" s="588"/>
      <c r="S212" s="588"/>
      <c r="T212" s="588"/>
      <c r="U212" s="588"/>
      <c r="V212" s="588"/>
      <c r="W212" s="588"/>
      <c r="X212" s="588"/>
      <c r="Y212" s="588"/>
      <c r="Z212" s="588"/>
      <c r="AA212" s="588"/>
      <c r="AB212" s="588"/>
      <c r="AC212" s="588"/>
      <c r="AD212" s="588"/>
      <c r="AE212" s="589"/>
      <c r="AF212" s="189"/>
      <c r="AG212" s="267"/>
    </row>
    <row r="213" spans="2:33" s="169" customFormat="1" ht="15" hidden="1" customHeight="1">
      <c r="B213" s="256"/>
      <c r="C213" s="587"/>
      <c r="D213" s="588"/>
      <c r="E213" s="588"/>
      <c r="F213" s="588"/>
      <c r="G213" s="588"/>
      <c r="H213" s="588"/>
      <c r="I213" s="588"/>
      <c r="J213" s="588"/>
      <c r="K213" s="588"/>
      <c r="L213" s="588"/>
      <c r="M213" s="588"/>
      <c r="N213" s="588"/>
      <c r="O213" s="588"/>
      <c r="P213" s="588"/>
      <c r="Q213" s="588"/>
      <c r="R213" s="588"/>
      <c r="S213" s="588"/>
      <c r="T213" s="588"/>
      <c r="U213" s="588"/>
      <c r="V213" s="588"/>
      <c r="W213" s="588"/>
      <c r="X213" s="588"/>
      <c r="Y213" s="588"/>
      <c r="Z213" s="588"/>
      <c r="AA213" s="588"/>
      <c r="AB213" s="588"/>
      <c r="AC213" s="588"/>
      <c r="AD213" s="588"/>
      <c r="AE213" s="589"/>
      <c r="AF213" s="189"/>
      <c r="AG213" s="267"/>
    </row>
    <row r="214" spans="2:33" s="169" customFormat="1" ht="15" hidden="1" customHeight="1">
      <c r="B214" s="256"/>
      <c r="C214" s="587"/>
      <c r="D214" s="588"/>
      <c r="E214" s="588"/>
      <c r="F214" s="588"/>
      <c r="G214" s="588"/>
      <c r="H214" s="588"/>
      <c r="I214" s="588"/>
      <c r="J214" s="588"/>
      <c r="K214" s="588"/>
      <c r="L214" s="588"/>
      <c r="M214" s="588"/>
      <c r="N214" s="588"/>
      <c r="O214" s="588"/>
      <c r="P214" s="588"/>
      <c r="Q214" s="588"/>
      <c r="R214" s="588"/>
      <c r="S214" s="588"/>
      <c r="T214" s="588"/>
      <c r="U214" s="588"/>
      <c r="V214" s="588"/>
      <c r="W214" s="588"/>
      <c r="X214" s="588"/>
      <c r="Y214" s="588"/>
      <c r="Z214" s="588"/>
      <c r="AA214" s="588"/>
      <c r="AB214" s="588"/>
      <c r="AC214" s="588"/>
      <c r="AD214" s="588"/>
      <c r="AE214" s="589"/>
      <c r="AF214" s="189"/>
      <c r="AG214" s="267"/>
    </row>
    <row r="215" spans="2:33" s="169" customFormat="1" ht="15" hidden="1" customHeight="1">
      <c r="B215" s="256"/>
      <c r="C215" s="587"/>
      <c r="D215" s="588"/>
      <c r="E215" s="588"/>
      <c r="F215" s="588"/>
      <c r="G215" s="588"/>
      <c r="H215" s="588"/>
      <c r="I215" s="588"/>
      <c r="J215" s="588"/>
      <c r="K215" s="588"/>
      <c r="L215" s="588"/>
      <c r="M215" s="588"/>
      <c r="N215" s="588"/>
      <c r="O215" s="588"/>
      <c r="P215" s="588"/>
      <c r="Q215" s="588"/>
      <c r="R215" s="588"/>
      <c r="S215" s="588"/>
      <c r="T215" s="588"/>
      <c r="U215" s="588"/>
      <c r="V215" s="588"/>
      <c r="W215" s="588"/>
      <c r="X215" s="588"/>
      <c r="Y215" s="588"/>
      <c r="Z215" s="588"/>
      <c r="AA215" s="588"/>
      <c r="AB215" s="588"/>
      <c r="AC215" s="588"/>
      <c r="AD215" s="588"/>
      <c r="AE215" s="589"/>
      <c r="AF215" s="189"/>
      <c r="AG215" s="267"/>
    </row>
    <row r="216" spans="2:33" s="169" customFormat="1" ht="15" hidden="1" customHeight="1">
      <c r="B216" s="256"/>
      <c r="C216" s="587"/>
      <c r="D216" s="588"/>
      <c r="E216" s="588"/>
      <c r="F216" s="588"/>
      <c r="G216" s="588"/>
      <c r="H216" s="588"/>
      <c r="I216" s="588"/>
      <c r="J216" s="588"/>
      <c r="K216" s="588"/>
      <c r="L216" s="588"/>
      <c r="M216" s="588"/>
      <c r="N216" s="588"/>
      <c r="O216" s="588"/>
      <c r="P216" s="588"/>
      <c r="Q216" s="588"/>
      <c r="R216" s="588"/>
      <c r="S216" s="588"/>
      <c r="T216" s="588"/>
      <c r="U216" s="588"/>
      <c r="V216" s="588"/>
      <c r="W216" s="588"/>
      <c r="X216" s="588"/>
      <c r="Y216" s="588"/>
      <c r="Z216" s="588"/>
      <c r="AA216" s="588"/>
      <c r="AB216" s="588"/>
      <c r="AC216" s="588"/>
      <c r="AD216" s="588"/>
      <c r="AE216" s="589"/>
      <c r="AF216" s="189"/>
      <c r="AG216" s="267"/>
    </row>
    <row r="217" spans="2:33" s="169" customFormat="1" ht="15" hidden="1" customHeight="1">
      <c r="B217" s="256"/>
      <c r="C217" s="587"/>
      <c r="D217" s="588"/>
      <c r="E217" s="588"/>
      <c r="F217" s="588"/>
      <c r="G217" s="588"/>
      <c r="H217" s="588"/>
      <c r="I217" s="588"/>
      <c r="J217" s="588"/>
      <c r="K217" s="588"/>
      <c r="L217" s="588"/>
      <c r="M217" s="588"/>
      <c r="N217" s="588"/>
      <c r="O217" s="588"/>
      <c r="P217" s="588"/>
      <c r="Q217" s="588"/>
      <c r="R217" s="588"/>
      <c r="S217" s="588"/>
      <c r="T217" s="588"/>
      <c r="U217" s="588"/>
      <c r="V217" s="588"/>
      <c r="W217" s="588"/>
      <c r="X217" s="588"/>
      <c r="Y217" s="588"/>
      <c r="Z217" s="588"/>
      <c r="AA217" s="588"/>
      <c r="AB217" s="588"/>
      <c r="AC217" s="588"/>
      <c r="AD217" s="588"/>
      <c r="AE217" s="589"/>
      <c r="AF217" s="189"/>
      <c r="AG217" s="267"/>
    </row>
    <row r="218" spans="2:33" s="169" customFormat="1" ht="15" hidden="1" customHeight="1">
      <c r="B218" s="256"/>
      <c r="C218" s="587"/>
      <c r="D218" s="588"/>
      <c r="E218" s="588"/>
      <c r="F218" s="588"/>
      <c r="G218" s="588"/>
      <c r="H218" s="588"/>
      <c r="I218" s="588"/>
      <c r="J218" s="588"/>
      <c r="K218" s="588"/>
      <c r="L218" s="588"/>
      <c r="M218" s="588"/>
      <c r="N218" s="588"/>
      <c r="O218" s="588"/>
      <c r="P218" s="588"/>
      <c r="Q218" s="588"/>
      <c r="R218" s="588"/>
      <c r="S218" s="588"/>
      <c r="T218" s="588"/>
      <c r="U218" s="588"/>
      <c r="V218" s="588"/>
      <c r="W218" s="588"/>
      <c r="X218" s="588"/>
      <c r="Y218" s="588"/>
      <c r="Z218" s="588"/>
      <c r="AA218" s="588"/>
      <c r="AB218" s="588"/>
      <c r="AC218" s="588"/>
      <c r="AD218" s="588"/>
      <c r="AE218" s="589"/>
      <c r="AF218" s="189"/>
      <c r="AG218" s="267"/>
    </row>
    <row r="219" spans="2:33" s="169" customFormat="1" ht="15" hidden="1" customHeight="1">
      <c r="B219" s="256"/>
      <c r="C219" s="587"/>
      <c r="D219" s="588"/>
      <c r="E219" s="588"/>
      <c r="F219" s="588"/>
      <c r="G219" s="588"/>
      <c r="H219" s="588"/>
      <c r="I219" s="588"/>
      <c r="J219" s="588"/>
      <c r="K219" s="588"/>
      <c r="L219" s="588"/>
      <c r="M219" s="588"/>
      <c r="N219" s="588"/>
      <c r="O219" s="588"/>
      <c r="P219" s="588"/>
      <c r="Q219" s="588"/>
      <c r="R219" s="588"/>
      <c r="S219" s="588"/>
      <c r="T219" s="588"/>
      <c r="U219" s="588"/>
      <c r="V219" s="588"/>
      <c r="W219" s="588"/>
      <c r="X219" s="588"/>
      <c r="Y219" s="588"/>
      <c r="Z219" s="588"/>
      <c r="AA219" s="588"/>
      <c r="AB219" s="588"/>
      <c r="AC219" s="588"/>
      <c r="AD219" s="588"/>
      <c r="AE219" s="589"/>
      <c r="AF219" s="189"/>
      <c r="AG219" s="267"/>
    </row>
    <row r="220" spans="2:33" s="169" customFormat="1" ht="15" hidden="1" customHeight="1">
      <c r="B220" s="256"/>
      <c r="C220" s="587"/>
      <c r="D220" s="588"/>
      <c r="E220" s="588"/>
      <c r="F220" s="588"/>
      <c r="G220" s="588"/>
      <c r="H220" s="588"/>
      <c r="I220" s="588"/>
      <c r="J220" s="588"/>
      <c r="K220" s="588"/>
      <c r="L220" s="588"/>
      <c r="M220" s="588"/>
      <c r="N220" s="588"/>
      <c r="O220" s="588"/>
      <c r="P220" s="588"/>
      <c r="Q220" s="588"/>
      <c r="R220" s="588"/>
      <c r="S220" s="588"/>
      <c r="T220" s="588"/>
      <c r="U220" s="588"/>
      <c r="V220" s="588"/>
      <c r="W220" s="588"/>
      <c r="X220" s="588"/>
      <c r="Y220" s="588"/>
      <c r="Z220" s="588"/>
      <c r="AA220" s="588"/>
      <c r="AB220" s="588"/>
      <c r="AC220" s="588"/>
      <c r="AD220" s="588"/>
      <c r="AE220" s="589"/>
      <c r="AF220" s="189"/>
      <c r="AG220" s="267"/>
    </row>
    <row r="221" spans="2:33" s="169" customFormat="1" ht="15" hidden="1" customHeight="1">
      <c r="B221" s="256"/>
      <c r="C221" s="587"/>
      <c r="D221" s="588"/>
      <c r="E221" s="588"/>
      <c r="F221" s="588"/>
      <c r="G221" s="588"/>
      <c r="H221" s="588"/>
      <c r="I221" s="588"/>
      <c r="J221" s="588"/>
      <c r="K221" s="588"/>
      <c r="L221" s="588"/>
      <c r="M221" s="588"/>
      <c r="N221" s="588"/>
      <c r="O221" s="588"/>
      <c r="P221" s="588"/>
      <c r="Q221" s="588"/>
      <c r="R221" s="588"/>
      <c r="S221" s="588"/>
      <c r="T221" s="588"/>
      <c r="U221" s="588"/>
      <c r="V221" s="588"/>
      <c r="W221" s="588"/>
      <c r="X221" s="588"/>
      <c r="Y221" s="588"/>
      <c r="Z221" s="588"/>
      <c r="AA221" s="588"/>
      <c r="AB221" s="588"/>
      <c r="AC221" s="588"/>
      <c r="AD221" s="588"/>
      <c r="AE221" s="589"/>
      <c r="AF221" s="189"/>
      <c r="AG221" s="267"/>
    </row>
    <row r="222" spans="2:33" s="169" customFormat="1" ht="15" hidden="1" customHeight="1">
      <c r="B222" s="256"/>
      <c r="C222" s="587"/>
      <c r="D222" s="588"/>
      <c r="E222" s="588"/>
      <c r="F222" s="588"/>
      <c r="G222" s="588"/>
      <c r="H222" s="588"/>
      <c r="I222" s="588"/>
      <c r="J222" s="588"/>
      <c r="K222" s="588"/>
      <c r="L222" s="588"/>
      <c r="M222" s="588"/>
      <c r="N222" s="588"/>
      <c r="O222" s="588"/>
      <c r="P222" s="588"/>
      <c r="Q222" s="588"/>
      <c r="R222" s="588"/>
      <c r="S222" s="588"/>
      <c r="T222" s="588"/>
      <c r="U222" s="588"/>
      <c r="V222" s="588"/>
      <c r="W222" s="588"/>
      <c r="X222" s="588"/>
      <c r="Y222" s="588"/>
      <c r="Z222" s="588"/>
      <c r="AA222" s="588"/>
      <c r="AB222" s="588"/>
      <c r="AC222" s="588"/>
      <c r="AD222" s="588"/>
      <c r="AE222" s="589"/>
      <c r="AF222" s="189"/>
      <c r="AG222" s="267"/>
    </row>
    <row r="223" spans="2:33" s="169" customFormat="1" ht="15" hidden="1" customHeight="1">
      <c r="B223" s="256"/>
      <c r="C223" s="587"/>
      <c r="D223" s="588"/>
      <c r="E223" s="588"/>
      <c r="F223" s="588"/>
      <c r="G223" s="588"/>
      <c r="H223" s="588"/>
      <c r="I223" s="588"/>
      <c r="J223" s="588"/>
      <c r="K223" s="588"/>
      <c r="L223" s="588"/>
      <c r="M223" s="588"/>
      <c r="N223" s="588"/>
      <c r="O223" s="588"/>
      <c r="P223" s="588"/>
      <c r="Q223" s="588"/>
      <c r="R223" s="588"/>
      <c r="S223" s="588"/>
      <c r="T223" s="588"/>
      <c r="U223" s="588"/>
      <c r="V223" s="588"/>
      <c r="W223" s="588"/>
      <c r="X223" s="588"/>
      <c r="Y223" s="588"/>
      <c r="Z223" s="588"/>
      <c r="AA223" s="588"/>
      <c r="AB223" s="588"/>
      <c r="AC223" s="588"/>
      <c r="AD223" s="588"/>
      <c r="AE223" s="589"/>
      <c r="AF223" s="189"/>
      <c r="AG223" s="267"/>
    </row>
    <row r="224" spans="2:33" s="169" customFormat="1" ht="15" hidden="1" customHeight="1">
      <c r="B224" s="256"/>
      <c r="C224" s="587"/>
      <c r="D224" s="588"/>
      <c r="E224" s="588"/>
      <c r="F224" s="588"/>
      <c r="G224" s="588"/>
      <c r="H224" s="588"/>
      <c r="I224" s="588"/>
      <c r="J224" s="588"/>
      <c r="K224" s="588"/>
      <c r="L224" s="588"/>
      <c r="M224" s="588"/>
      <c r="N224" s="588"/>
      <c r="O224" s="588"/>
      <c r="P224" s="588"/>
      <c r="Q224" s="588"/>
      <c r="R224" s="588"/>
      <c r="S224" s="588"/>
      <c r="T224" s="588"/>
      <c r="U224" s="588"/>
      <c r="V224" s="588"/>
      <c r="W224" s="588"/>
      <c r="X224" s="588"/>
      <c r="Y224" s="588"/>
      <c r="Z224" s="588"/>
      <c r="AA224" s="588"/>
      <c r="AB224" s="588"/>
      <c r="AC224" s="588"/>
      <c r="AD224" s="588"/>
      <c r="AE224" s="589"/>
      <c r="AF224" s="189"/>
      <c r="AG224" s="267"/>
    </row>
    <row r="225" spans="2:33" s="169" customFormat="1" ht="15" hidden="1" customHeight="1">
      <c r="B225" s="256"/>
      <c r="C225" s="587"/>
      <c r="D225" s="588"/>
      <c r="E225" s="588"/>
      <c r="F225" s="588"/>
      <c r="G225" s="588"/>
      <c r="H225" s="588"/>
      <c r="I225" s="588"/>
      <c r="J225" s="588"/>
      <c r="K225" s="588"/>
      <c r="L225" s="588"/>
      <c r="M225" s="588"/>
      <c r="N225" s="588"/>
      <c r="O225" s="588"/>
      <c r="P225" s="588"/>
      <c r="Q225" s="588"/>
      <c r="R225" s="588"/>
      <c r="S225" s="588"/>
      <c r="T225" s="588"/>
      <c r="U225" s="588"/>
      <c r="V225" s="588"/>
      <c r="W225" s="588"/>
      <c r="X225" s="588"/>
      <c r="Y225" s="588"/>
      <c r="Z225" s="588"/>
      <c r="AA225" s="588"/>
      <c r="AB225" s="588"/>
      <c r="AC225" s="588"/>
      <c r="AD225" s="588"/>
      <c r="AE225" s="589"/>
      <c r="AF225" s="189"/>
      <c r="AG225" s="267"/>
    </row>
    <row r="226" spans="2:33" s="169" customFormat="1" ht="15" hidden="1" customHeight="1">
      <c r="B226" s="256"/>
      <c r="C226" s="587"/>
      <c r="D226" s="588"/>
      <c r="E226" s="588"/>
      <c r="F226" s="588"/>
      <c r="G226" s="588"/>
      <c r="H226" s="588"/>
      <c r="I226" s="588"/>
      <c r="J226" s="588"/>
      <c r="K226" s="588"/>
      <c r="L226" s="588"/>
      <c r="M226" s="588"/>
      <c r="N226" s="588"/>
      <c r="O226" s="588"/>
      <c r="P226" s="588"/>
      <c r="Q226" s="588"/>
      <c r="R226" s="588"/>
      <c r="S226" s="588"/>
      <c r="T226" s="588"/>
      <c r="U226" s="588"/>
      <c r="V226" s="588"/>
      <c r="W226" s="588"/>
      <c r="X226" s="588"/>
      <c r="Y226" s="588"/>
      <c r="Z226" s="588"/>
      <c r="AA226" s="588"/>
      <c r="AB226" s="588"/>
      <c r="AC226" s="588"/>
      <c r="AD226" s="588"/>
      <c r="AE226" s="589"/>
      <c r="AF226" s="189"/>
      <c r="AG226" s="267"/>
    </row>
    <row r="227" spans="2:33" s="169" customFormat="1" ht="15" hidden="1" customHeight="1">
      <c r="B227" s="256"/>
      <c r="C227" s="587"/>
      <c r="D227" s="588"/>
      <c r="E227" s="588"/>
      <c r="F227" s="588"/>
      <c r="G227" s="588"/>
      <c r="H227" s="588"/>
      <c r="I227" s="588"/>
      <c r="J227" s="588"/>
      <c r="K227" s="588"/>
      <c r="L227" s="588"/>
      <c r="M227" s="588"/>
      <c r="N227" s="588"/>
      <c r="O227" s="588"/>
      <c r="P227" s="588"/>
      <c r="Q227" s="588"/>
      <c r="R227" s="588"/>
      <c r="S227" s="588"/>
      <c r="T227" s="588"/>
      <c r="U227" s="588"/>
      <c r="V227" s="588"/>
      <c r="W227" s="588"/>
      <c r="X227" s="588"/>
      <c r="Y227" s="588"/>
      <c r="Z227" s="588"/>
      <c r="AA227" s="588"/>
      <c r="AB227" s="588"/>
      <c r="AC227" s="588"/>
      <c r="AD227" s="588"/>
      <c r="AE227" s="589"/>
      <c r="AF227" s="189"/>
      <c r="AG227" s="267"/>
    </row>
    <row r="228" spans="2:33" s="169" customFormat="1" ht="15" hidden="1" customHeight="1">
      <c r="B228" s="256"/>
      <c r="C228" s="587"/>
      <c r="D228" s="588"/>
      <c r="E228" s="588"/>
      <c r="F228" s="588"/>
      <c r="G228" s="588"/>
      <c r="H228" s="588"/>
      <c r="I228" s="588"/>
      <c r="J228" s="588"/>
      <c r="K228" s="588"/>
      <c r="L228" s="588"/>
      <c r="M228" s="588"/>
      <c r="N228" s="588"/>
      <c r="O228" s="588"/>
      <c r="P228" s="588"/>
      <c r="Q228" s="588"/>
      <c r="R228" s="588"/>
      <c r="S228" s="588"/>
      <c r="T228" s="588"/>
      <c r="U228" s="588"/>
      <c r="V228" s="588"/>
      <c r="W228" s="588"/>
      <c r="X228" s="588"/>
      <c r="Y228" s="588"/>
      <c r="Z228" s="588"/>
      <c r="AA228" s="588"/>
      <c r="AB228" s="588"/>
      <c r="AC228" s="588"/>
      <c r="AD228" s="588"/>
      <c r="AE228" s="589"/>
      <c r="AF228" s="189"/>
      <c r="AG228" s="267"/>
    </row>
    <row r="229" spans="2:33" s="169" customFormat="1" ht="15" hidden="1" customHeight="1">
      <c r="B229" s="256"/>
      <c r="C229" s="587"/>
      <c r="D229" s="588"/>
      <c r="E229" s="588"/>
      <c r="F229" s="588"/>
      <c r="G229" s="588"/>
      <c r="H229" s="588"/>
      <c r="I229" s="588"/>
      <c r="J229" s="588"/>
      <c r="K229" s="588"/>
      <c r="L229" s="588"/>
      <c r="M229" s="588"/>
      <c r="N229" s="588"/>
      <c r="O229" s="588"/>
      <c r="P229" s="588"/>
      <c r="Q229" s="588"/>
      <c r="R229" s="588"/>
      <c r="S229" s="588"/>
      <c r="T229" s="588"/>
      <c r="U229" s="588"/>
      <c r="V229" s="588"/>
      <c r="W229" s="588"/>
      <c r="X229" s="588"/>
      <c r="Y229" s="588"/>
      <c r="Z229" s="588"/>
      <c r="AA229" s="588"/>
      <c r="AB229" s="588"/>
      <c r="AC229" s="588"/>
      <c r="AD229" s="588"/>
      <c r="AE229" s="589"/>
      <c r="AF229" s="189"/>
      <c r="AG229" s="267"/>
    </row>
    <row r="230" spans="2:33" s="169" customFormat="1" ht="15" hidden="1" customHeight="1">
      <c r="B230" s="256"/>
      <c r="C230" s="587"/>
      <c r="D230" s="588"/>
      <c r="E230" s="588"/>
      <c r="F230" s="588"/>
      <c r="G230" s="588"/>
      <c r="H230" s="588"/>
      <c r="I230" s="588"/>
      <c r="J230" s="588"/>
      <c r="K230" s="588"/>
      <c r="L230" s="588"/>
      <c r="M230" s="588"/>
      <c r="N230" s="588"/>
      <c r="O230" s="588"/>
      <c r="P230" s="588"/>
      <c r="Q230" s="588"/>
      <c r="R230" s="588"/>
      <c r="S230" s="588"/>
      <c r="T230" s="588"/>
      <c r="U230" s="588"/>
      <c r="V230" s="588"/>
      <c r="W230" s="588"/>
      <c r="X230" s="588"/>
      <c r="Y230" s="588"/>
      <c r="Z230" s="588"/>
      <c r="AA230" s="588"/>
      <c r="AB230" s="588"/>
      <c r="AC230" s="588"/>
      <c r="AD230" s="588"/>
      <c r="AE230" s="589"/>
      <c r="AF230" s="189"/>
      <c r="AG230" s="267"/>
    </row>
    <row r="231" spans="2:33" s="169" customFormat="1" ht="15" hidden="1" customHeight="1">
      <c r="B231" s="256"/>
      <c r="C231" s="587"/>
      <c r="D231" s="588"/>
      <c r="E231" s="588"/>
      <c r="F231" s="588"/>
      <c r="G231" s="588"/>
      <c r="H231" s="588"/>
      <c r="I231" s="588"/>
      <c r="J231" s="588"/>
      <c r="K231" s="588"/>
      <c r="L231" s="588"/>
      <c r="M231" s="588"/>
      <c r="N231" s="588"/>
      <c r="O231" s="588"/>
      <c r="P231" s="588"/>
      <c r="Q231" s="588"/>
      <c r="R231" s="588"/>
      <c r="S231" s="588"/>
      <c r="T231" s="588"/>
      <c r="U231" s="588"/>
      <c r="V231" s="588"/>
      <c r="W231" s="588"/>
      <c r="X231" s="588"/>
      <c r="Y231" s="588"/>
      <c r="Z231" s="588"/>
      <c r="AA231" s="588"/>
      <c r="AB231" s="588"/>
      <c r="AC231" s="588"/>
      <c r="AD231" s="588"/>
      <c r="AE231" s="589"/>
      <c r="AF231" s="189"/>
      <c r="AG231" s="267"/>
    </row>
    <row r="232" spans="2:33" s="169" customFormat="1">
      <c r="B232" s="256"/>
      <c r="C232" s="590"/>
      <c r="D232" s="591"/>
      <c r="E232" s="591"/>
      <c r="F232" s="591"/>
      <c r="G232" s="591"/>
      <c r="H232" s="591"/>
      <c r="I232" s="591"/>
      <c r="J232" s="591"/>
      <c r="K232" s="591"/>
      <c r="L232" s="591"/>
      <c r="M232" s="591"/>
      <c r="N232" s="591"/>
      <c r="O232" s="591"/>
      <c r="P232" s="591"/>
      <c r="Q232" s="591"/>
      <c r="R232" s="591"/>
      <c r="S232" s="591"/>
      <c r="T232" s="591"/>
      <c r="U232" s="591"/>
      <c r="V232" s="591"/>
      <c r="W232" s="591"/>
      <c r="X232" s="591"/>
      <c r="Y232" s="591"/>
      <c r="Z232" s="591"/>
      <c r="AA232" s="591"/>
      <c r="AB232" s="591"/>
      <c r="AC232" s="591"/>
      <c r="AD232" s="591"/>
      <c r="AE232" s="592"/>
      <c r="AF232" s="189"/>
      <c r="AG232" s="267"/>
    </row>
    <row r="233" spans="2:33" s="169" customFormat="1">
      <c r="B233" s="256"/>
      <c r="C233" s="269" t="s">
        <v>483</v>
      </c>
      <c r="D233" s="257"/>
      <c r="E233" s="258"/>
      <c r="F233" s="259"/>
      <c r="G233" s="260">
        <f>SUM(G6:G232)</f>
        <v>0</v>
      </c>
      <c r="H233" s="261"/>
      <c r="I233" s="270"/>
      <c r="J233" s="266">
        <f>SUM(J6:J232)</f>
        <v>0</v>
      </c>
      <c r="K233" s="258"/>
      <c r="L233" s="271"/>
      <c r="M233" s="264">
        <f>SUM(M6:M232)</f>
        <v>0</v>
      </c>
      <c r="N233" s="262"/>
      <c r="O233" s="259"/>
      <c r="P233" s="263">
        <f>SUM(P6:P232)</f>
        <v>0</v>
      </c>
      <c r="Q233" s="270"/>
      <c r="R233" s="264">
        <f>SUM(R6:R232)</f>
        <v>0</v>
      </c>
      <c r="S233" s="268"/>
      <c r="T233" s="265"/>
      <c r="U233" s="266">
        <f>SUM(U6:U232)</f>
        <v>0</v>
      </c>
      <c r="V233" s="258"/>
      <c r="W233" s="259"/>
      <c r="X233" s="260">
        <f>SUM(X6:X232)</f>
        <v>0</v>
      </c>
      <c r="Y233" s="261"/>
      <c r="Z233" s="270"/>
      <c r="AA233" s="263">
        <f>SUM(AA6:AA232)</f>
        <v>0</v>
      </c>
      <c r="AB233" s="258"/>
      <c r="AC233" s="271"/>
      <c r="AD233" s="264">
        <f>SUM(AD6:AD232)</f>
        <v>0</v>
      </c>
      <c r="AE233" s="272">
        <f>SUM(AE6:AE232)</f>
        <v>0</v>
      </c>
    </row>
    <row r="234" spans="2:33">
      <c r="C234" s="273"/>
      <c r="E234" s="274"/>
      <c r="F234" s="275"/>
      <c r="G234" s="275"/>
      <c r="H234" s="274"/>
      <c r="I234" s="274"/>
      <c r="J234" s="276"/>
      <c r="K234" s="274"/>
      <c r="L234" s="274"/>
      <c r="M234" s="276"/>
      <c r="N234" s="274"/>
      <c r="O234" s="275"/>
      <c r="P234" s="276"/>
      <c r="Q234" s="274"/>
      <c r="R234" s="276"/>
      <c r="S234" s="276"/>
      <c r="T234" s="276"/>
      <c r="U234" s="276"/>
      <c r="V234" s="274"/>
      <c r="W234" s="275"/>
      <c r="X234" s="275"/>
      <c r="Y234" s="274"/>
      <c r="Z234" s="274"/>
      <c r="AA234" s="276"/>
      <c r="AB234" s="274"/>
      <c r="AC234" s="274"/>
      <c r="AD234" s="276"/>
      <c r="AE234" s="277"/>
    </row>
    <row r="235" spans="2:33">
      <c r="E235" s="278"/>
      <c r="F235" s="278"/>
      <c r="G235" s="278"/>
      <c r="H235" s="278"/>
      <c r="I235" s="278"/>
      <c r="J235" s="278"/>
      <c r="K235" s="278"/>
      <c r="L235" s="278"/>
      <c r="M235" s="278"/>
      <c r="N235" s="278"/>
      <c r="O235" s="278"/>
      <c r="P235" s="278"/>
      <c r="Q235" s="278"/>
      <c r="R235" s="278"/>
      <c r="S235" s="278"/>
      <c r="T235" s="278"/>
      <c r="U235" s="278"/>
      <c r="V235" s="278"/>
      <c r="W235" s="278"/>
      <c r="X235" s="278"/>
      <c r="Y235" s="278"/>
      <c r="Z235" s="278"/>
      <c r="AA235" s="278"/>
      <c r="AB235" s="278"/>
      <c r="AC235" s="278"/>
      <c r="AD235" s="278"/>
      <c r="AE235" s="278"/>
    </row>
    <row r="236" spans="2:33">
      <c r="E236" s="278"/>
      <c r="F236" s="278"/>
      <c r="G236" s="278"/>
      <c r="H236" s="279"/>
      <c r="I236" s="278"/>
      <c r="J236" s="278"/>
      <c r="K236" s="278"/>
      <c r="L236" s="278"/>
      <c r="M236" s="278"/>
      <c r="N236" s="278"/>
      <c r="O236" s="278"/>
      <c r="P236" s="278"/>
      <c r="Q236" s="278"/>
      <c r="R236" s="278"/>
      <c r="S236" s="278"/>
      <c r="T236" s="278"/>
      <c r="U236" s="278"/>
      <c r="V236" s="278"/>
      <c r="W236" s="278"/>
      <c r="X236" s="278"/>
      <c r="Y236" s="279"/>
      <c r="Z236" s="278"/>
      <c r="AA236" s="278"/>
      <c r="AB236" s="413" t="s">
        <v>891</v>
      </c>
      <c r="AC236" s="278"/>
      <c r="AD236" s="278"/>
      <c r="AE236" s="278"/>
    </row>
    <row r="237" spans="2:33">
      <c r="D237" s="237" t="s">
        <v>3</v>
      </c>
      <c r="E237" s="278"/>
      <c r="F237" s="278"/>
      <c r="G237" s="278"/>
      <c r="H237" s="279"/>
      <c r="I237" s="278"/>
      <c r="J237" s="278"/>
      <c r="K237" s="278"/>
      <c r="L237" s="278"/>
      <c r="M237" s="278"/>
      <c r="N237" s="278"/>
      <c r="O237" s="278"/>
      <c r="P237" s="278"/>
      <c r="Q237" s="278"/>
      <c r="R237" s="278"/>
      <c r="S237" s="278"/>
      <c r="T237" s="278"/>
      <c r="U237" s="278"/>
      <c r="V237" s="278"/>
      <c r="W237" s="278"/>
      <c r="X237" s="278"/>
      <c r="Y237" s="279"/>
      <c r="Z237" s="278"/>
      <c r="AA237" s="278"/>
      <c r="AB237" s="324" t="s">
        <v>500</v>
      </c>
      <c r="AC237" s="278"/>
      <c r="AD237" s="278"/>
      <c r="AE237" s="278"/>
    </row>
    <row r="238" spans="2:33">
      <c r="E238" s="278"/>
      <c r="F238" s="278"/>
      <c r="G238" s="278"/>
      <c r="H238" s="280"/>
      <c r="I238" s="278"/>
      <c r="J238" s="278"/>
      <c r="K238" s="278"/>
      <c r="L238" s="278"/>
      <c r="M238" s="278"/>
      <c r="N238" s="278"/>
      <c r="O238" s="278"/>
      <c r="P238" s="278"/>
      <c r="Q238" s="278"/>
      <c r="R238" s="278"/>
      <c r="S238" s="278"/>
      <c r="T238" s="278"/>
      <c r="U238" s="278"/>
      <c r="V238" s="278"/>
      <c r="W238" s="278"/>
      <c r="X238" s="278"/>
      <c r="Y238" s="280"/>
      <c r="Z238" s="1"/>
      <c r="AA238" s="1"/>
      <c r="AB238" s="1"/>
      <c r="AC238" s="417"/>
      <c r="AD238" s="417"/>
      <c r="AE238" s="278"/>
    </row>
    <row r="239" spans="2:33" ht="24" customHeight="1">
      <c r="E239" s="278"/>
      <c r="F239" s="278"/>
      <c r="G239" s="278"/>
      <c r="H239" s="280"/>
      <c r="I239" s="278"/>
      <c r="J239" s="278"/>
      <c r="K239" s="278"/>
      <c r="L239" s="278"/>
      <c r="M239" s="278"/>
      <c r="N239" s="278"/>
      <c r="O239" s="278"/>
      <c r="P239" s="278"/>
      <c r="Q239" s="278"/>
      <c r="R239" s="278"/>
      <c r="S239" s="278"/>
      <c r="T239" s="278"/>
      <c r="U239" s="278"/>
      <c r="V239" s="278"/>
      <c r="W239" s="278"/>
      <c r="X239" s="278"/>
      <c r="Y239" s="280"/>
      <c r="Z239" s="1"/>
      <c r="AA239" s="1"/>
      <c r="AB239" s="1"/>
      <c r="AC239" s="9"/>
      <c r="AD239" s="93"/>
      <c r="AE239" s="278"/>
    </row>
    <row r="240" spans="2:33">
      <c r="E240" s="278"/>
      <c r="F240" s="278"/>
      <c r="G240" s="278"/>
      <c r="H240" s="280"/>
      <c r="I240" s="278"/>
      <c r="J240" s="278"/>
      <c r="K240" s="278"/>
      <c r="L240" s="278"/>
      <c r="M240" s="278"/>
      <c r="N240" s="278"/>
      <c r="O240" s="278"/>
      <c r="P240" s="278"/>
      <c r="Q240" s="278"/>
      <c r="R240" s="278"/>
      <c r="S240" s="278"/>
      <c r="T240" s="278"/>
      <c r="U240" s="278"/>
      <c r="V240" s="278"/>
      <c r="W240" s="278"/>
      <c r="X240" s="278"/>
      <c r="Y240" s="280"/>
      <c r="Z240" s="581" t="s">
        <v>845</v>
      </c>
      <c r="AA240" s="581"/>
      <c r="AB240" s="581"/>
      <c r="AC240" s="581"/>
      <c r="AD240" s="581"/>
      <c r="AE240" s="278"/>
    </row>
    <row r="241" spans="4:31">
      <c r="E241" s="278"/>
      <c r="F241" s="278"/>
      <c r="G241" s="278"/>
      <c r="H241" s="279"/>
      <c r="I241" s="278"/>
      <c r="J241" s="278"/>
      <c r="K241" s="278"/>
      <c r="L241" s="278"/>
      <c r="M241" s="278"/>
      <c r="N241" s="278"/>
      <c r="O241" s="278"/>
      <c r="P241" s="278"/>
      <c r="Q241" s="278"/>
      <c r="R241" s="278"/>
      <c r="S241" s="278"/>
      <c r="T241" s="278"/>
      <c r="U241" s="278"/>
      <c r="V241" s="278"/>
      <c r="W241" s="278"/>
      <c r="X241" s="278"/>
      <c r="Y241" s="279"/>
      <c r="Z241" s="578" t="s">
        <v>846</v>
      </c>
      <c r="AA241" s="578"/>
      <c r="AB241" s="578"/>
      <c r="AC241" s="578"/>
      <c r="AD241" s="578"/>
      <c r="AE241" s="278"/>
    </row>
    <row r="242" spans="4:31">
      <c r="E242" s="278"/>
      <c r="F242" s="278"/>
      <c r="G242" s="278"/>
      <c r="H242" s="279"/>
      <c r="I242" s="278"/>
      <c r="J242" s="278"/>
      <c r="K242" s="278"/>
      <c r="L242" s="278"/>
      <c r="M242" s="278"/>
      <c r="N242" s="278"/>
      <c r="O242" s="278"/>
      <c r="P242" s="278"/>
      <c r="Q242" s="278"/>
      <c r="R242" s="278"/>
      <c r="S242" s="278"/>
      <c r="T242" s="278"/>
      <c r="U242" s="278"/>
      <c r="V242" s="278"/>
      <c r="W242" s="278"/>
      <c r="X242" s="278"/>
      <c r="Y242" s="279"/>
      <c r="Z242" s="578" t="s">
        <v>847</v>
      </c>
      <c r="AA242" s="578"/>
      <c r="AB242" s="578"/>
      <c r="AC242" s="578"/>
      <c r="AD242" s="578"/>
      <c r="AE242" s="278"/>
    </row>
    <row r="243" spans="4:31">
      <c r="E243" s="278"/>
      <c r="F243" s="278"/>
      <c r="G243" s="278"/>
      <c r="H243" s="278"/>
      <c r="I243" s="278"/>
      <c r="J243" s="278"/>
      <c r="K243" s="278"/>
      <c r="L243" s="278"/>
      <c r="M243" s="278"/>
      <c r="N243" s="278"/>
      <c r="O243" s="278"/>
      <c r="P243" s="278"/>
      <c r="Q243" s="278"/>
      <c r="R243" s="278"/>
      <c r="S243" s="278"/>
      <c r="T243" s="278"/>
      <c r="U243" s="278"/>
      <c r="V243" s="278"/>
      <c r="W243" s="278"/>
      <c r="X243" s="278"/>
      <c r="Y243" s="278"/>
      <c r="Z243" s="278"/>
      <c r="AA243" s="278"/>
      <c r="AB243" s="278"/>
      <c r="AC243" s="278"/>
      <c r="AD243" s="278"/>
      <c r="AE243" s="278"/>
    </row>
    <row r="244" spans="4:31">
      <c r="E244" s="278"/>
      <c r="F244" s="278"/>
      <c r="G244" s="278"/>
      <c r="H244" s="278"/>
      <c r="I244" s="278"/>
      <c r="J244" s="278"/>
      <c r="K244" s="278"/>
      <c r="L244" s="278"/>
      <c r="M244" s="278"/>
      <c r="N244" s="278"/>
      <c r="O244" s="278"/>
      <c r="P244" s="278"/>
      <c r="Q244" s="278"/>
      <c r="R244" s="278"/>
      <c r="S244" s="278"/>
      <c r="T244" s="278"/>
      <c r="U244" s="278"/>
      <c r="V244" s="278"/>
      <c r="W244" s="278"/>
      <c r="X244" s="278"/>
      <c r="Y244" s="278"/>
      <c r="Z244" s="278"/>
      <c r="AA244" s="278"/>
      <c r="AB244" s="278"/>
      <c r="AC244" s="278"/>
      <c r="AD244" s="278"/>
      <c r="AE244" s="278"/>
    </row>
    <row r="245" spans="4:31">
      <c r="E245" s="278"/>
      <c r="F245" s="278"/>
      <c r="G245" s="278"/>
      <c r="H245" s="278"/>
      <c r="I245" s="278"/>
      <c r="J245" s="278"/>
      <c r="K245" s="278"/>
      <c r="L245" s="278"/>
      <c r="M245" s="278"/>
      <c r="N245" s="278"/>
      <c r="O245" s="278"/>
      <c r="P245" s="278"/>
      <c r="Q245" s="278"/>
      <c r="R245" s="278"/>
      <c r="S245" s="278"/>
      <c r="T245" s="278"/>
      <c r="U245" s="278"/>
      <c r="V245" s="278"/>
      <c r="W245" s="278"/>
      <c r="X245" s="278"/>
      <c r="Y245" s="278"/>
      <c r="Z245" s="278"/>
      <c r="AA245" s="278"/>
      <c r="AB245" s="278"/>
      <c r="AC245" s="278"/>
      <c r="AD245" s="278"/>
      <c r="AE245" s="278"/>
    </row>
    <row r="246" spans="4:31">
      <c r="E246" s="278"/>
      <c r="F246" s="278"/>
      <c r="G246" s="278"/>
      <c r="H246" s="278"/>
      <c r="I246" s="278"/>
      <c r="J246" s="278"/>
      <c r="K246" s="278"/>
      <c r="L246" s="278"/>
      <c r="M246" s="278"/>
      <c r="N246" s="278"/>
      <c r="O246" s="278"/>
      <c r="P246" s="278"/>
      <c r="Q246" s="278"/>
      <c r="R246" s="278"/>
      <c r="S246" s="278"/>
      <c r="T246" s="278"/>
      <c r="U246" s="278"/>
      <c r="V246" s="278"/>
      <c r="W246" s="278"/>
      <c r="X246" s="278"/>
      <c r="Y246" s="278"/>
      <c r="Z246" s="278"/>
      <c r="AA246" s="278"/>
      <c r="AB246" s="278"/>
      <c r="AC246" s="278"/>
      <c r="AD246" s="278"/>
      <c r="AE246" s="278"/>
    </row>
    <row r="247" spans="4:31">
      <c r="E247" s="278"/>
      <c r="F247" s="278"/>
      <c r="G247" s="278"/>
      <c r="H247" s="278"/>
      <c r="I247" s="278"/>
      <c r="J247" s="278"/>
      <c r="K247" s="278"/>
      <c r="L247" s="278"/>
      <c r="M247" s="278"/>
      <c r="N247" s="278"/>
      <c r="O247" s="278"/>
      <c r="P247" s="278"/>
      <c r="Q247" s="278"/>
      <c r="R247" s="278"/>
      <c r="S247" s="278"/>
      <c r="T247" s="278"/>
      <c r="U247" s="278"/>
      <c r="V247" s="278"/>
      <c r="W247" s="278"/>
      <c r="X247" s="278"/>
      <c r="Y247" s="278"/>
      <c r="Z247" s="278"/>
      <c r="AA247" s="278"/>
      <c r="AB247" s="278"/>
      <c r="AC247" s="278"/>
      <c r="AD247" s="278"/>
      <c r="AE247" s="278"/>
    </row>
    <row r="248" spans="4:31">
      <c r="E248" s="278"/>
      <c r="F248" s="278"/>
      <c r="G248" s="278"/>
      <c r="H248" s="278"/>
      <c r="I248" s="278"/>
      <c r="J248" s="278"/>
      <c r="K248" s="278"/>
      <c r="L248" s="278"/>
      <c r="M248" s="278"/>
      <c r="N248" s="278"/>
      <c r="O248" s="278"/>
      <c r="P248" s="278"/>
      <c r="Q248" s="278"/>
      <c r="R248" s="278"/>
      <c r="S248" s="278"/>
      <c r="T248" s="278"/>
      <c r="U248" s="278"/>
      <c r="V248" s="278"/>
      <c r="W248" s="278"/>
      <c r="X248" s="278"/>
      <c r="Y248" s="278"/>
      <c r="Z248" s="278"/>
      <c r="AA248" s="278"/>
      <c r="AB248" s="278"/>
      <c r="AC248" s="278"/>
      <c r="AD248" s="278"/>
      <c r="AE248" s="278"/>
    </row>
    <row r="249" spans="4:31">
      <c r="E249" s="278"/>
      <c r="F249" s="278"/>
      <c r="G249" s="278"/>
      <c r="H249" s="278"/>
      <c r="I249" s="278"/>
      <c r="J249" s="278"/>
      <c r="K249" s="278"/>
      <c r="L249" s="278"/>
      <c r="M249" s="278"/>
      <c r="N249" s="278"/>
      <c r="O249" s="278"/>
      <c r="P249" s="278"/>
      <c r="Q249" s="278"/>
      <c r="R249" s="278"/>
      <c r="S249" s="278"/>
      <c r="T249" s="278"/>
      <c r="U249" s="278"/>
      <c r="V249" s="278"/>
      <c r="W249" s="278"/>
      <c r="X249" s="278"/>
      <c r="Y249" s="278"/>
      <c r="Z249" s="278"/>
      <c r="AA249" s="278"/>
      <c r="AB249" s="278"/>
      <c r="AC249" s="278"/>
      <c r="AD249" s="278"/>
      <c r="AE249" s="278"/>
    </row>
    <row r="250" spans="4:31">
      <c r="D250" s="281"/>
      <c r="E250" s="278"/>
      <c r="F250" s="278"/>
      <c r="G250" s="278"/>
      <c r="H250" s="278"/>
      <c r="I250" s="278"/>
      <c r="J250" s="278"/>
      <c r="K250" s="282"/>
      <c r="L250" s="282"/>
      <c r="M250" s="282"/>
      <c r="N250" s="282"/>
      <c r="O250" s="282"/>
      <c r="P250" s="282"/>
      <c r="Q250" s="282"/>
      <c r="R250" s="282"/>
      <c r="S250" s="282"/>
      <c r="T250" s="282"/>
      <c r="U250" s="282"/>
      <c r="V250" s="278"/>
      <c r="W250" s="278"/>
      <c r="X250" s="278"/>
      <c r="Y250" s="278"/>
      <c r="Z250" s="278"/>
      <c r="AA250" s="278"/>
      <c r="AB250" s="278"/>
      <c r="AC250" s="278"/>
      <c r="AD250" s="278"/>
      <c r="AE250" s="278"/>
    </row>
    <row r="251" spans="4:31">
      <c r="E251" s="278"/>
      <c r="F251" s="278"/>
      <c r="G251" s="278"/>
      <c r="H251" s="278"/>
      <c r="I251" s="278"/>
      <c r="J251" s="278"/>
      <c r="K251" s="278"/>
      <c r="L251" s="278"/>
      <c r="M251" s="278"/>
      <c r="N251" s="278"/>
      <c r="O251" s="278"/>
      <c r="P251" s="278"/>
      <c r="Q251" s="278"/>
      <c r="R251" s="278"/>
      <c r="S251" s="278"/>
      <c r="T251" s="278"/>
      <c r="U251" s="278"/>
      <c r="V251" s="278"/>
      <c r="W251" s="278"/>
      <c r="X251" s="278"/>
      <c r="Y251" s="278"/>
      <c r="Z251" s="278"/>
      <c r="AA251" s="278"/>
      <c r="AB251" s="278"/>
      <c r="AC251" s="278"/>
      <c r="AD251" s="278"/>
      <c r="AE251" s="278"/>
    </row>
    <row r="252" spans="4:31">
      <c r="E252" s="278"/>
      <c r="F252" s="278"/>
      <c r="G252" s="278"/>
      <c r="H252" s="278"/>
      <c r="I252" s="278"/>
      <c r="J252" s="278"/>
      <c r="K252" s="278"/>
      <c r="L252" s="278"/>
      <c r="M252" s="278"/>
      <c r="N252" s="278"/>
      <c r="O252" s="278"/>
      <c r="P252" s="278"/>
      <c r="Q252" s="278"/>
      <c r="R252" s="278"/>
      <c r="S252" s="278"/>
      <c r="T252" s="278"/>
      <c r="U252" s="278"/>
      <c r="V252" s="278"/>
      <c r="W252" s="278"/>
      <c r="X252" s="278"/>
      <c r="Y252" s="278"/>
      <c r="Z252" s="278"/>
      <c r="AA252" s="278"/>
      <c r="AB252" s="278"/>
      <c r="AC252" s="278"/>
      <c r="AD252" s="278"/>
      <c r="AE252" s="278"/>
    </row>
    <row r="253" spans="4:31">
      <c r="E253" s="278"/>
      <c r="F253" s="278"/>
      <c r="G253" s="278"/>
      <c r="H253" s="278"/>
      <c r="I253" s="278"/>
      <c r="J253" s="278"/>
      <c r="K253" s="278"/>
      <c r="L253" s="278"/>
      <c r="M253" s="278"/>
      <c r="N253" s="278"/>
      <c r="O253" s="278"/>
      <c r="P253" s="278"/>
      <c r="Q253" s="278"/>
      <c r="R253" s="278"/>
      <c r="S253" s="278"/>
      <c r="T253" s="278"/>
      <c r="U253" s="278"/>
      <c r="V253" s="278"/>
      <c r="W253" s="278"/>
      <c r="X253" s="278"/>
      <c r="Y253" s="278"/>
      <c r="Z253" s="278"/>
      <c r="AA253" s="278"/>
      <c r="AB253" s="278"/>
      <c r="AC253" s="278"/>
      <c r="AD253" s="278"/>
      <c r="AE253" s="278"/>
    </row>
    <row r="254" spans="4:31">
      <c r="E254" s="278"/>
      <c r="F254" s="278"/>
      <c r="G254" s="278"/>
      <c r="H254" s="278"/>
      <c r="I254" s="278"/>
      <c r="J254" s="278"/>
      <c r="K254" s="278"/>
      <c r="L254" s="278"/>
      <c r="M254" s="278"/>
      <c r="N254" s="278"/>
      <c r="O254" s="278"/>
      <c r="P254" s="278"/>
      <c r="Q254" s="278"/>
      <c r="R254" s="278"/>
      <c r="S254" s="278"/>
      <c r="T254" s="278"/>
      <c r="U254" s="278"/>
      <c r="V254" s="278"/>
      <c r="W254" s="278"/>
      <c r="X254" s="278"/>
      <c r="Y254" s="278"/>
      <c r="Z254" s="278"/>
      <c r="AA254" s="278"/>
      <c r="AB254" s="278"/>
      <c r="AC254" s="278"/>
      <c r="AD254" s="278"/>
      <c r="AE254" s="278"/>
    </row>
    <row r="255" spans="4:31">
      <c r="E255" s="278"/>
      <c r="F255" s="278"/>
      <c r="G255" s="278"/>
      <c r="H255" s="278"/>
      <c r="I255" s="278"/>
      <c r="J255" s="278"/>
      <c r="K255" s="278"/>
      <c r="L255" s="278"/>
      <c r="M255" s="278"/>
      <c r="N255" s="278"/>
      <c r="O255" s="278"/>
      <c r="P255" s="278"/>
      <c r="Q255" s="278"/>
      <c r="R255" s="278"/>
      <c r="S255" s="278"/>
      <c r="T255" s="278"/>
      <c r="U255" s="278"/>
      <c r="V255" s="278"/>
      <c r="W255" s="278"/>
      <c r="X255" s="278"/>
      <c r="Y255" s="278"/>
      <c r="Z255" s="278"/>
      <c r="AA255" s="278"/>
      <c r="AB255" s="278"/>
      <c r="AC255" s="278"/>
      <c r="AD255" s="278"/>
      <c r="AE255" s="278"/>
    </row>
    <row r="256" spans="4:31">
      <c r="E256" s="278"/>
      <c r="F256" s="278"/>
      <c r="G256" s="278"/>
      <c r="H256" s="278"/>
      <c r="I256" s="278"/>
      <c r="J256" s="278"/>
      <c r="K256" s="278"/>
      <c r="L256" s="278"/>
      <c r="M256" s="278"/>
      <c r="N256" s="278"/>
      <c r="O256" s="278"/>
      <c r="P256" s="278"/>
      <c r="Q256" s="278"/>
      <c r="R256" s="278"/>
      <c r="S256" s="278"/>
      <c r="T256" s="278"/>
      <c r="U256" s="278"/>
      <c r="V256" s="278"/>
      <c r="W256" s="278"/>
      <c r="X256" s="278"/>
      <c r="Y256" s="278"/>
      <c r="Z256" s="278"/>
      <c r="AA256" s="278"/>
      <c r="AB256" s="278"/>
      <c r="AC256" s="278"/>
      <c r="AD256" s="278"/>
      <c r="AE256" s="278"/>
    </row>
    <row r="257" spans="5:31">
      <c r="E257" s="278"/>
      <c r="F257" s="278"/>
      <c r="G257" s="278"/>
      <c r="H257" s="278"/>
      <c r="I257" s="278"/>
      <c r="J257" s="278"/>
      <c r="K257" s="278"/>
      <c r="L257" s="278"/>
      <c r="M257" s="278"/>
      <c r="N257" s="278"/>
      <c r="O257" s="278"/>
      <c r="P257" s="278"/>
      <c r="Q257" s="278"/>
      <c r="R257" s="278"/>
      <c r="S257" s="278"/>
      <c r="T257" s="278"/>
      <c r="U257" s="278"/>
      <c r="V257" s="278"/>
      <c r="W257" s="278"/>
      <c r="X257" s="278"/>
      <c r="Y257" s="278"/>
      <c r="Z257" s="278"/>
      <c r="AA257" s="278"/>
      <c r="AB257" s="278"/>
      <c r="AC257" s="278"/>
      <c r="AD257" s="278"/>
      <c r="AE257" s="278"/>
    </row>
    <row r="258" spans="5:31">
      <c r="E258" s="278"/>
      <c r="F258" s="278"/>
      <c r="G258" s="278"/>
      <c r="H258" s="278"/>
      <c r="I258" s="278"/>
      <c r="J258" s="278"/>
      <c r="K258" s="278"/>
      <c r="L258" s="278"/>
      <c r="M258" s="278"/>
      <c r="N258" s="278"/>
      <c r="O258" s="278"/>
      <c r="P258" s="278"/>
      <c r="Q258" s="278"/>
      <c r="R258" s="278"/>
      <c r="S258" s="278"/>
      <c r="T258" s="278"/>
      <c r="U258" s="278"/>
      <c r="V258" s="278"/>
      <c r="W258" s="278"/>
      <c r="X258" s="278"/>
      <c r="Y258" s="278"/>
      <c r="Z258" s="278"/>
      <c r="AA258" s="278"/>
      <c r="AB258" s="278"/>
      <c r="AC258" s="278"/>
      <c r="AD258" s="278"/>
      <c r="AE258" s="278"/>
    </row>
    <row r="259" spans="5:31">
      <c r="E259" s="278"/>
      <c r="F259" s="278"/>
      <c r="G259" s="278"/>
      <c r="H259" s="278"/>
      <c r="I259" s="278"/>
      <c r="J259" s="278"/>
      <c r="K259" s="278"/>
      <c r="L259" s="278"/>
      <c r="M259" s="278"/>
      <c r="N259" s="278"/>
      <c r="O259" s="278"/>
      <c r="P259" s="278"/>
      <c r="Q259" s="278"/>
      <c r="R259" s="278"/>
      <c r="S259" s="278"/>
      <c r="T259" s="278"/>
      <c r="U259" s="278"/>
      <c r="V259" s="278"/>
      <c r="W259" s="278"/>
      <c r="X259" s="278"/>
      <c r="Y259" s="278"/>
      <c r="Z259" s="278"/>
      <c r="AA259" s="278"/>
      <c r="AB259" s="278"/>
      <c r="AC259" s="278"/>
      <c r="AD259" s="278"/>
      <c r="AE259" s="278"/>
    </row>
    <row r="260" spans="5:31">
      <c r="E260" s="278"/>
      <c r="F260" s="282"/>
      <c r="G260" s="282"/>
      <c r="H260" s="282"/>
      <c r="I260" s="282"/>
      <c r="J260" s="278"/>
      <c r="K260" s="278"/>
      <c r="L260" s="278"/>
      <c r="M260" s="278"/>
      <c r="N260" s="278"/>
      <c r="O260" s="278"/>
      <c r="P260" s="278"/>
      <c r="Q260" s="278"/>
      <c r="R260" s="278"/>
      <c r="S260" s="278"/>
      <c r="T260" s="278"/>
      <c r="U260" s="278"/>
      <c r="V260" s="278"/>
      <c r="W260" s="282"/>
      <c r="X260" s="282"/>
      <c r="Y260" s="282"/>
      <c r="Z260" s="282"/>
      <c r="AA260" s="278"/>
      <c r="AB260" s="282"/>
      <c r="AC260" s="282"/>
      <c r="AD260" s="278"/>
      <c r="AE260" s="278"/>
    </row>
    <row r="261" spans="5:31">
      <c r="E261" s="278"/>
      <c r="F261" s="278"/>
      <c r="G261" s="278"/>
      <c r="H261" s="278"/>
      <c r="I261" s="278"/>
      <c r="J261" s="278"/>
      <c r="K261" s="278"/>
      <c r="L261" s="278"/>
      <c r="M261" s="278"/>
      <c r="N261" s="278"/>
      <c r="O261" s="278"/>
      <c r="P261" s="278"/>
      <c r="Q261" s="278"/>
      <c r="R261" s="278"/>
      <c r="S261" s="278"/>
      <c r="T261" s="278"/>
      <c r="U261" s="278"/>
      <c r="V261" s="278"/>
      <c r="W261" s="278"/>
      <c r="X261" s="278"/>
      <c r="Y261" s="278"/>
      <c r="Z261" s="278"/>
      <c r="AA261" s="278"/>
      <c r="AB261" s="278"/>
      <c r="AC261" s="278"/>
      <c r="AD261" s="278"/>
      <c r="AE261" s="278"/>
    </row>
    <row r="262" spans="5:31">
      <c r="E262" s="278"/>
      <c r="F262" s="278"/>
      <c r="G262" s="278"/>
      <c r="H262" s="278"/>
      <c r="I262" s="278"/>
      <c r="J262" s="278"/>
      <c r="K262" s="278"/>
      <c r="L262" s="278"/>
      <c r="M262" s="278"/>
      <c r="N262" s="278"/>
      <c r="O262" s="278"/>
      <c r="P262" s="278"/>
      <c r="Q262" s="278"/>
      <c r="R262" s="278"/>
      <c r="S262" s="278"/>
      <c r="T262" s="278"/>
      <c r="U262" s="278"/>
      <c r="V262" s="278"/>
      <c r="W262" s="278"/>
      <c r="X262" s="278"/>
      <c r="Y262" s="278"/>
      <c r="Z262" s="278"/>
      <c r="AA262" s="278"/>
      <c r="AB262" s="278"/>
      <c r="AC262" s="278"/>
      <c r="AD262" s="278"/>
      <c r="AE262" s="278"/>
    </row>
    <row r="263" spans="5:31">
      <c r="E263" s="278"/>
      <c r="F263" s="278"/>
      <c r="G263" s="278"/>
      <c r="H263" s="278"/>
      <c r="I263" s="278"/>
      <c r="J263" s="278"/>
      <c r="K263" s="278"/>
      <c r="L263" s="278"/>
      <c r="M263" s="278"/>
      <c r="N263" s="278"/>
      <c r="O263" s="278"/>
      <c r="P263" s="278"/>
      <c r="Q263" s="278"/>
      <c r="R263" s="278"/>
      <c r="S263" s="278"/>
      <c r="T263" s="278"/>
      <c r="U263" s="278"/>
      <c r="V263" s="278"/>
      <c r="W263" s="278"/>
      <c r="X263" s="278"/>
      <c r="Y263" s="278"/>
      <c r="Z263" s="278"/>
      <c r="AA263" s="278"/>
      <c r="AB263" s="278"/>
      <c r="AC263" s="278"/>
      <c r="AD263" s="278"/>
      <c r="AE263" s="278"/>
    </row>
    <row r="264" spans="5:31">
      <c r="E264" s="278"/>
      <c r="F264" s="278"/>
      <c r="G264" s="278"/>
      <c r="H264" s="278"/>
      <c r="I264" s="278"/>
      <c r="J264" s="278"/>
      <c r="K264" s="278"/>
      <c r="L264" s="278"/>
      <c r="M264" s="278"/>
      <c r="N264" s="278"/>
      <c r="O264" s="278"/>
      <c r="P264" s="278"/>
      <c r="Q264" s="278"/>
      <c r="R264" s="278"/>
      <c r="S264" s="278"/>
      <c r="T264" s="278"/>
      <c r="U264" s="278"/>
      <c r="V264" s="278"/>
      <c r="W264" s="278"/>
      <c r="X264" s="278"/>
      <c r="Y264" s="278"/>
      <c r="Z264" s="278"/>
      <c r="AA264" s="278"/>
      <c r="AB264" s="278"/>
      <c r="AC264" s="278"/>
      <c r="AD264" s="278"/>
      <c r="AE264" s="278"/>
    </row>
    <row r="265" spans="5:31">
      <c r="E265" s="278"/>
      <c r="F265" s="278"/>
      <c r="G265" s="278"/>
      <c r="H265" s="278"/>
      <c r="I265" s="278"/>
      <c r="J265" s="278"/>
      <c r="K265" s="278"/>
      <c r="L265" s="278"/>
      <c r="M265" s="278"/>
      <c r="N265" s="278"/>
      <c r="O265" s="278"/>
      <c r="P265" s="278"/>
      <c r="Q265" s="278"/>
      <c r="R265" s="278"/>
      <c r="S265" s="278"/>
      <c r="T265" s="278"/>
      <c r="U265" s="278"/>
      <c r="V265" s="278"/>
      <c r="W265" s="278"/>
      <c r="X265" s="278"/>
      <c r="Y265" s="278"/>
      <c r="Z265" s="278"/>
      <c r="AA265" s="278"/>
      <c r="AB265" s="278"/>
      <c r="AC265" s="278"/>
      <c r="AD265" s="278"/>
      <c r="AE265" s="278"/>
    </row>
    <row r="266" spans="5:31">
      <c r="E266" s="278"/>
      <c r="F266" s="278"/>
      <c r="G266" s="278"/>
      <c r="H266" s="278"/>
      <c r="I266" s="278"/>
      <c r="J266" s="278"/>
      <c r="K266" s="278"/>
      <c r="L266" s="278"/>
      <c r="M266" s="278"/>
      <c r="N266" s="278"/>
      <c r="O266" s="278"/>
      <c r="P266" s="278"/>
      <c r="Q266" s="278"/>
      <c r="R266" s="278"/>
      <c r="S266" s="278"/>
      <c r="T266" s="278"/>
      <c r="U266" s="278"/>
      <c r="V266" s="278"/>
      <c r="W266" s="278"/>
      <c r="X266" s="278"/>
      <c r="Y266" s="278"/>
      <c r="Z266" s="278"/>
      <c r="AA266" s="278"/>
      <c r="AB266" s="278"/>
      <c r="AC266" s="278"/>
      <c r="AD266" s="278"/>
      <c r="AE266" s="278"/>
    </row>
    <row r="276" spans="4:21">
      <c r="D276" s="283"/>
      <c r="K276" s="283"/>
      <c r="L276" s="283"/>
      <c r="M276" s="283"/>
      <c r="N276" s="283"/>
      <c r="O276" s="283"/>
      <c r="P276" s="283"/>
      <c r="Q276" s="283"/>
      <c r="R276" s="283"/>
      <c r="S276" s="283"/>
      <c r="T276" s="283"/>
      <c r="U276" s="283"/>
    </row>
    <row r="312" spans="4:21">
      <c r="D312" s="281"/>
      <c r="K312" s="281"/>
      <c r="L312" s="281"/>
      <c r="M312" s="281"/>
      <c r="N312" s="281"/>
      <c r="O312" s="281"/>
      <c r="P312" s="281"/>
      <c r="Q312" s="281"/>
      <c r="R312" s="281"/>
      <c r="S312" s="281"/>
      <c r="T312" s="281"/>
      <c r="U312" s="281"/>
    </row>
  </sheetData>
  <mergeCells count="13">
    <mergeCell ref="C6:AE232"/>
    <mergeCell ref="Z240:AD240"/>
    <mergeCell ref="Z241:AD241"/>
    <mergeCell ref="Z242:AD242"/>
    <mergeCell ref="B2:AE2"/>
    <mergeCell ref="V4:AD4"/>
    <mergeCell ref="AE4:AE5"/>
    <mergeCell ref="B4:B5"/>
    <mergeCell ref="C4:C5"/>
    <mergeCell ref="D4:D5"/>
    <mergeCell ref="E4:J4"/>
    <mergeCell ref="K4:M4"/>
    <mergeCell ref="N4:U4"/>
  </mergeCells>
  <printOptions horizontalCentered="1"/>
  <pageMargins left="0.2" right="0.19685039370078741" top="0.55118110236220474" bottom="0.35433070866141736" header="0.31496062992125984" footer="0.31496062992125984"/>
  <pageSetup paperSize="256" scale="60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4"/>
  </sheetPr>
  <dimension ref="A1:K30"/>
  <sheetViews>
    <sheetView view="pageBreakPreview" zoomScale="120" zoomScaleSheetLayoutView="120" workbookViewId="0">
      <selection activeCell="K7" sqref="K7"/>
    </sheetView>
  </sheetViews>
  <sheetFormatPr defaultRowHeight="12.75"/>
  <cols>
    <col min="1" max="1" width="6" style="72" customWidth="1"/>
    <col min="2" max="2" width="7.25" style="72" customWidth="1"/>
    <col min="3" max="6" width="9" style="72"/>
    <col min="7" max="7" width="15.875" style="72" customWidth="1"/>
    <col min="8" max="8" width="9" style="72"/>
    <col min="9" max="9" width="12.625" customWidth="1"/>
  </cols>
  <sheetData>
    <row r="1" spans="1:9" ht="15.75">
      <c r="B1" s="6"/>
      <c r="C1"/>
      <c r="D1"/>
      <c r="E1"/>
      <c r="F1"/>
      <c r="G1"/>
      <c r="H1" s="2" t="s">
        <v>243</v>
      </c>
    </row>
    <row r="2" spans="1:9" ht="15.75">
      <c r="B2" s="6"/>
      <c r="C2"/>
      <c r="D2"/>
      <c r="E2"/>
      <c r="F2"/>
      <c r="G2"/>
      <c r="H2"/>
    </row>
    <row r="3" spans="1:9" ht="15.75">
      <c r="B3" s="583" t="s">
        <v>2</v>
      </c>
      <c r="C3" s="583"/>
      <c r="D3" s="583"/>
      <c r="E3" s="583"/>
      <c r="F3" s="583"/>
      <c r="G3" s="583"/>
      <c r="H3" s="583"/>
      <c r="I3" s="583"/>
    </row>
    <row r="4" spans="1:9" ht="15.75">
      <c r="B4" s="583" t="s">
        <v>843</v>
      </c>
      <c r="C4" s="583"/>
      <c r="D4" s="583"/>
      <c r="E4" s="583"/>
      <c r="F4" s="583"/>
      <c r="G4" s="583"/>
      <c r="H4" s="583"/>
      <c r="I4" s="583"/>
    </row>
    <row r="5" spans="1:9" ht="15.75">
      <c r="B5" s="583" t="s">
        <v>872</v>
      </c>
      <c r="C5" s="583"/>
      <c r="D5" s="583"/>
      <c r="E5" s="583"/>
      <c r="F5" s="583"/>
      <c r="G5" s="583"/>
      <c r="H5" s="583"/>
      <c r="I5" s="583"/>
    </row>
    <row r="6" spans="1:9" ht="15.75">
      <c r="B6" s="14"/>
      <c r="C6" s="607" t="s">
        <v>873</v>
      </c>
      <c r="D6" s="607"/>
      <c r="E6" s="607"/>
      <c r="F6" s="607"/>
      <c r="G6" s="607"/>
      <c r="H6" s="607"/>
    </row>
    <row r="7" spans="1:9" ht="15.75">
      <c r="B7" s="6"/>
      <c r="C7"/>
      <c r="D7"/>
      <c r="E7"/>
      <c r="F7"/>
      <c r="G7"/>
      <c r="H7"/>
    </row>
    <row r="8" spans="1:9" ht="15.75">
      <c r="B8" s="6"/>
      <c r="C8"/>
      <c r="D8"/>
      <c r="E8"/>
      <c r="F8"/>
      <c r="G8"/>
      <c r="H8"/>
    </row>
    <row r="9" spans="1:9" ht="18.75" customHeight="1">
      <c r="B9" s="6"/>
      <c r="C9"/>
      <c r="D9"/>
      <c r="E9"/>
      <c r="F9"/>
      <c r="G9"/>
      <c r="H9"/>
    </row>
    <row r="10" spans="1:9" ht="12.75" customHeight="1">
      <c r="A10" s="583" t="s">
        <v>236</v>
      </c>
      <c r="B10" s="583"/>
      <c r="C10" s="583"/>
      <c r="D10" s="583"/>
      <c r="E10" s="583"/>
      <c r="F10" s="583"/>
      <c r="G10" s="583"/>
      <c r="H10" s="583"/>
      <c r="I10" s="583"/>
    </row>
    <row r="11" spans="1:9" ht="24.75" customHeight="1">
      <c r="B11" s="6"/>
      <c r="C11"/>
      <c r="D11"/>
      <c r="E11"/>
      <c r="F11"/>
      <c r="G11"/>
      <c r="H11"/>
    </row>
    <row r="12" spans="1:9" ht="15.75">
      <c r="B12" s="11"/>
      <c r="C12"/>
      <c r="D12"/>
      <c r="E12"/>
      <c r="F12"/>
      <c r="G12"/>
      <c r="H12"/>
    </row>
    <row r="13" spans="1:9" ht="15.75" customHeight="1">
      <c r="B13" s="11"/>
      <c r="C13"/>
      <c r="D13"/>
      <c r="E13"/>
      <c r="F13"/>
      <c r="G13"/>
      <c r="H13"/>
    </row>
    <row r="14" spans="1:9" ht="15.75" customHeight="1">
      <c r="B14" s="12" t="s">
        <v>495</v>
      </c>
      <c r="C14"/>
      <c r="D14"/>
      <c r="E14"/>
      <c r="F14"/>
      <c r="G14"/>
      <c r="H14"/>
    </row>
    <row r="15" spans="1:9" ht="15.75" customHeight="1">
      <c r="B15" s="12" t="s">
        <v>475</v>
      </c>
      <c r="C15"/>
      <c r="D15"/>
      <c r="E15"/>
      <c r="F15"/>
      <c r="G15"/>
      <c r="H15"/>
    </row>
    <row r="16" spans="1:9" ht="15.75" customHeight="1">
      <c r="B16" s="12" t="s">
        <v>831</v>
      </c>
      <c r="C16"/>
      <c r="D16"/>
      <c r="E16"/>
      <c r="F16"/>
      <c r="G16"/>
      <c r="H16"/>
    </row>
    <row r="17" spans="2:11" ht="15.75">
      <c r="B17" s="12"/>
      <c r="C17"/>
      <c r="D17"/>
      <c r="E17"/>
      <c r="F17"/>
      <c r="G17"/>
      <c r="H17"/>
    </row>
    <row r="18" spans="2:11" ht="15.75">
      <c r="B18" s="36" t="s">
        <v>238</v>
      </c>
      <c r="C18"/>
      <c r="D18"/>
      <c r="E18"/>
      <c r="F18"/>
      <c r="G18"/>
      <c r="H18"/>
    </row>
    <row r="19" spans="2:11" ht="15.75">
      <c r="B19" s="12" t="s">
        <v>239</v>
      </c>
      <c r="C19"/>
      <c r="D19"/>
      <c r="E19"/>
      <c r="F19"/>
      <c r="G19"/>
      <c r="H19"/>
    </row>
    <row r="20" spans="2:11" ht="15.75">
      <c r="B20" s="12" t="s">
        <v>240</v>
      </c>
      <c r="C20"/>
      <c r="D20"/>
      <c r="E20"/>
      <c r="F20"/>
      <c r="G20"/>
      <c r="H20"/>
    </row>
    <row r="21" spans="2:11" ht="15.75">
      <c r="B21" s="12"/>
      <c r="C21"/>
      <c r="D21"/>
      <c r="E21"/>
      <c r="F21"/>
      <c r="G21"/>
    </row>
    <row r="22" spans="2:11" ht="15.75">
      <c r="B22" s="12"/>
      <c r="C22"/>
      <c r="D22"/>
      <c r="E22"/>
      <c r="F22"/>
      <c r="G22"/>
      <c r="H22"/>
    </row>
    <row r="23" spans="2:11" ht="15.75">
      <c r="B23" s="134"/>
      <c r="C23"/>
      <c r="D23"/>
      <c r="E23"/>
      <c r="F23"/>
      <c r="G23" s="607" t="s">
        <v>890</v>
      </c>
      <c r="H23" s="608"/>
      <c r="I23" s="608"/>
    </row>
    <row r="24" spans="2:11" ht="15.75">
      <c r="B24" s="11" t="s">
        <v>241</v>
      </c>
      <c r="C24"/>
      <c r="D24"/>
      <c r="E24"/>
      <c r="F24"/>
      <c r="G24" s="608" t="s">
        <v>242</v>
      </c>
      <c r="H24" s="608"/>
      <c r="I24" s="608"/>
    </row>
    <row r="25" spans="2:11" ht="15.75">
      <c r="B25" s="134"/>
      <c r="C25"/>
      <c r="D25"/>
      <c r="E25"/>
      <c r="F25"/>
      <c r="G25"/>
      <c r="H25"/>
    </row>
    <row r="26" spans="2:11" ht="15.75">
      <c r="B26" s="134"/>
      <c r="C26"/>
      <c r="D26"/>
      <c r="E26"/>
      <c r="F26"/>
      <c r="G26"/>
      <c r="H26"/>
    </row>
    <row r="27" spans="2:11" ht="15.75">
      <c r="B27" s="134"/>
      <c r="C27"/>
      <c r="D27"/>
      <c r="E27"/>
      <c r="F27"/>
      <c r="G27" s="581" t="s">
        <v>845</v>
      </c>
      <c r="H27" s="581"/>
      <c r="I27" s="581"/>
      <c r="J27" s="451"/>
      <c r="K27" s="451"/>
    </row>
    <row r="28" spans="2:11" ht="15.75">
      <c r="B28" s="11" t="s">
        <v>237</v>
      </c>
      <c r="C28"/>
      <c r="D28"/>
      <c r="E28"/>
      <c r="F28"/>
      <c r="G28" s="578" t="s">
        <v>846</v>
      </c>
      <c r="H28" s="578"/>
      <c r="I28" s="578"/>
      <c r="J28" s="430"/>
      <c r="K28" s="430"/>
    </row>
    <row r="29" spans="2:11" ht="15" customHeight="1">
      <c r="C29"/>
      <c r="D29"/>
      <c r="E29"/>
      <c r="F29"/>
      <c r="G29" s="578" t="s">
        <v>847</v>
      </c>
      <c r="H29" s="578"/>
      <c r="I29" s="578"/>
      <c r="J29" s="430"/>
      <c r="K29" s="430"/>
    </row>
    <row r="30" spans="2:11">
      <c r="H30" s="607"/>
      <c r="I30" s="607"/>
    </row>
  </sheetData>
  <mergeCells count="11">
    <mergeCell ref="H30:I30"/>
    <mergeCell ref="G24:I24"/>
    <mergeCell ref="G27:I27"/>
    <mergeCell ref="G28:I28"/>
    <mergeCell ref="G29:I29"/>
    <mergeCell ref="G23:I23"/>
    <mergeCell ref="B3:I3"/>
    <mergeCell ref="B4:I4"/>
    <mergeCell ref="B5:I5"/>
    <mergeCell ref="A10:I10"/>
    <mergeCell ref="C6:H6"/>
  </mergeCells>
  <phoneticPr fontId="16" type="noConversion"/>
  <pageMargins left="0.43307086614173229" right="0.15748031496062992" top="0.35433070866141736" bottom="0.15748031496062992" header="0.19685039370078741" footer="0"/>
  <pageSetup paperSize="256" scale="99" orientation="portrait" verticalDpi="18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4"/>
  </sheetPr>
  <dimension ref="A1:I30"/>
  <sheetViews>
    <sheetView view="pageBreakPreview" topLeftCell="C4" zoomScale="90" zoomScaleSheetLayoutView="90" workbookViewId="0">
      <selection activeCell="F23" sqref="F23"/>
    </sheetView>
  </sheetViews>
  <sheetFormatPr defaultColWidth="9" defaultRowHeight="15.75"/>
  <cols>
    <col min="1" max="1" width="7.5" style="12" customWidth="1"/>
    <col min="2" max="2" width="17" style="12" customWidth="1"/>
    <col min="3" max="3" width="17.5" style="12" customWidth="1"/>
    <col min="4" max="4" width="13.5" style="12" customWidth="1"/>
    <col min="5" max="5" width="16.25" style="12" customWidth="1"/>
    <col min="6" max="6" width="15.25" style="12" customWidth="1"/>
    <col min="7" max="7" width="24.625" style="12" customWidth="1"/>
    <col min="8" max="8" width="21.375" style="12" customWidth="1"/>
    <col min="9" max="16384" width="9" style="12"/>
  </cols>
  <sheetData>
    <row r="1" spans="1:8">
      <c r="H1" s="34" t="s">
        <v>176</v>
      </c>
    </row>
    <row r="2" spans="1:8">
      <c r="A2" s="583" t="s">
        <v>2</v>
      </c>
      <c r="B2" s="583"/>
      <c r="C2" s="583"/>
      <c r="D2" s="583"/>
      <c r="E2" s="583"/>
      <c r="F2" s="583"/>
      <c r="G2" s="583"/>
      <c r="H2" s="583"/>
    </row>
    <row r="3" spans="1:8">
      <c r="A3" s="583" t="s">
        <v>75</v>
      </c>
      <c r="B3" s="583"/>
      <c r="C3" s="583"/>
      <c r="D3" s="583"/>
      <c r="E3" s="583"/>
      <c r="F3" s="583"/>
      <c r="G3" s="583"/>
      <c r="H3" s="583"/>
    </row>
    <row r="4" spans="1:8">
      <c r="A4" s="583" t="s">
        <v>826</v>
      </c>
      <c r="B4" s="583"/>
      <c r="C4" s="583"/>
      <c r="D4" s="583"/>
      <c r="E4" s="583"/>
      <c r="F4" s="583"/>
      <c r="G4" s="583"/>
      <c r="H4" s="583"/>
    </row>
    <row r="6" spans="1:8">
      <c r="A6" s="12" t="s">
        <v>877</v>
      </c>
    </row>
    <row r="7" spans="1:8">
      <c r="A7" s="39" t="s">
        <v>0</v>
      </c>
      <c r="B7" s="39" t="s">
        <v>76</v>
      </c>
      <c r="C7" s="39" t="s">
        <v>77</v>
      </c>
      <c r="D7" s="39" t="s">
        <v>78</v>
      </c>
      <c r="E7" s="39" t="s">
        <v>79</v>
      </c>
      <c r="F7" s="39" t="s">
        <v>80</v>
      </c>
      <c r="G7" s="39" t="s">
        <v>81</v>
      </c>
      <c r="H7" s="203" t="s">
        <v>55</v>
      </c>
    </row>
    <row r="8" spans="1:8">
      <c r="A8" s="39">
        <v>1</v>
      </c>
      <c r="B8" s="39">
        <v>2</v>
      </c>
      <c r="C8" s="39">
        <v>3</v>
      </c>
      <c r="D8" s="39">
        <v>4</v>
      </c>
      <c r="E8" s="39">
        <v>5</v>
      </c>
      <c r="F8" s="39">
        <v>6</v>
      </c>
      <c r="G8" s="39">
        <v>7</v>
      </c>
      <c r="H8" s="203">
        <v>8</v>
      </c>
    </row>
    <row r="9" spans="1:8">
      <c r="A9" s="40"/>
      <c r="B9" s="609" t="s">
        <v>493</v>
      </c>
      <c r="C9" s="610"/>
      <c r="D9" s="610"/>
      <c r="E9" s="610"/>
      <c r="F9" s="610"/>
      <c r="G9" s="610"/>
      <c r="H9" s="611"/>
    </row>
    <row r="10" spans="1:8">
      <c r="A10" s="16"/>
      <c r="B10" s="612"/>
      <c r="C10" s="613"/>
      <c r="D10" s="613"/>
      <c r="E10" s="613"/>
      <c r="F10" s="613"/>
      <c r="G10" s="613"/>
      <c r="H10" s="614"/>
    </row>
    <row r="11" spans="1:8">
      <c r="A11" s="16"/>
      <c r="B11" s="612"/>
      <c r="C11" s="613"/>
      <c r="D11" s="613"/>
      <c r="E11" s="613"/>
      <c r="F11" s="613"/>
      <c r="G11" s="613"/>
      <c r="H11" s="614"/>
    </row>
    <row r="12" spans="1:8">
      <c r="A12" s="16"/>
      <c r="B12" s="612"/>
      <c r="C12" s="613"/>
      <c r="D12" s="613"/>
      <c r="E12" s="613"/>
      <c r="F12" s="613"/>
      <c r="G12" s="613"/>
      <c r="H12" s="614"/>
    </row>
    <row r="13" spans="1:8">
      <c r="A13" s="16"/>
      <c r="B13" s="612"/>
      <c r="C13" s="613"/>
      <c r="D13" s="613"/>
      <c r="E13" s="613"/>
      <c r="F13" s="613"/>
      <c r="G13" s="613"/>
      <c r="H13" s="614"/>
    </row>
    <row r="14" spans="1:8">
      <c r="A14" s="16"/>
      <c r="B14" s="612"/>
      <c r="C14" s="613"/>
      <c r="D14" s="613"/>
      <c r="E14" s="613"/>
      <c r="F14" s="613"/>
      <c r="G14" s="613"/>
      <c r="H14" s="614"/>
    </row>
    <row r="15" spans="1:8">
      <c r="A15" s="16"/>
      <c r="B15" s="612"/>
      <c r="C15" s="613"/>
      <c r="D15" s="613"/>
      <c r="E15" s="613"/>
      <c r="F15" s="613"/>
      <c r="G15" s="613"/>
      <c r="H15" s="614"/>
    </row>
    <row r="16" spans="1:8">
      <c r="A16" s="16"/>
      <c r="B16" s="612"/>
      <c r="C16" s="613"/>
      <c r="D16" s="613"/>
      <c r="E16" s="613"/>
      <c r="F16" s="613"/>
      <c r="G16" s="613"/>
      <c r="H16" s="614"/>
    </row>
    <row r="17" spans="1:9">
      <c r="A17" s="16"/>
      <c r="B17" s="612"/>
      <c r="C17" s="613"/>
      <c r="D17" s="613"/>
      <c r="E17" s="613"/>
      <c r="F17" s="613"/>
      <c r="G17" s="613"/>
      <c r="H17" s="614"/>
    </row>
    <row r="18" spans="1:9">
      <c r="A18" s="16"/>
      <c r="B18" s="612"/>
      <c r="C18" s="613"/>
      <c r="D18" s="613"/>
      <c r="E18" s="613"/>
      <c r="F18" s="613"/>
      <c r="G18" s="613"/>
      <c r="H18" s="614"/>
    </row>
    <row r="19" spans="1:9">
      <c r="A19" s="16"/>
      <c r="B19" s="612"/>
      <c r="C19" s="613"/>
      <c r="D19" s="613"/>
      <c r="E19" s="613"/>
      <c r="F19" s="613"/>
      <c r="G19" s="613"/>
      <c r="H19" s="614"/>
    </row>
    <row r="20" spans="1:9">
      <c r="A20" s="17"/>
      <c r="B20" s="612"/>
      <c r="C20" s="613"/>
      <c r="D20" s="613"/>
      <c r="E20" s="613"/>
      <c r="F20" s="613"/>
      <c r="G20" s="613"/>
      <c r="H20" s="614"/>
    </row>
    <row r="21" spans="1:9">
      <c r="A21" s="17"/>
      <c r="B21" s="612"/>
      <c r="C21" s="613"/>
      <c r="D21" s="613"/>
      <c r="E21" s="613"/>
      <c r="F21" s="613"/>
      <c r="G21" s="613"/>
      <c r="H21" s="614"/>
    </row>
    <row r="22" spans="1:9">
      <c r="A22" s="20"/>
      <c r="B22" s="615"/>
      <c r="C22" s="616"/>
      <c r="D22" s="616"/>
      <c r="E22" s="616"/>
      <c r="F22" s="616"/>
      <c r="G22" s="616"/>
      <c r="H22" s="617"/>
    </row>
    <row r="24" spans="1:9">
      <c r="G24" s="578" t="s">
        <v>890</v>
      </c>
      <c r="H24" s="578"/>
    </row>
    <row r="25" spans="1:9">
      <c r="G25" s="578" t="s">
        <v>498</v>
      </c>
      <c r="H25" s="578"/>
    </row>
    <row r="26" spans="1:9">
      <c r="G26" s="287"/>
      <c r="H26" s="287"/>
    </row>
    <row r="27" spans="1:9" ht="21" customHeight="1">
      <c r="B27" s="11" t="s">
        <v>3</v>
      </c>
      <c r="F27" s="11" t="s">
        <v>3</v>
      </c>
      <c r="G27" s="9"/>
      <c r="H27" s="93"/>
    </row>
    <row r="28" spans="1:9">
      <c r="G28" s="581" t="s">
        <v>845</v>
      </c>
      <c r="H28" s="581"/>
      <c r="I28" s="451"/>
    </row>
    <row r="29" spans="1:9">
      <c r="G29" s="578" t="s">
        <v>846</v>
      </c>
      <c r="H29" s="578"/>
      <c r="I29" s="430"/>
    </row>
    <row r="30" spans="1:9">
      <c r="B30" s="11" t="s">
        <v>3</v>
      </c>
      <c r="G30" s="578" t="s">
        <v>847</v>
      </c>
      <c r="H30" s="578"/>
      <c r="I30" s="430"/>
    </row>
  </sheetData>
  <mergeCells count="9">
    <mergeCell ref="G30:H30"/>
    <mergeCell ref="G28:H28"/>
    <mergeCell ref="A2:H2"/>
    <mergeCell ref="A3:H3"/>
    <mergeCell ref="A4:H4"/>
    <mergeCell ref="G24:H24"/>
    <mergeCell ref="G25:H25"/>
    <mergeCell ref="G29:H29"/>
    <mergeCell ref="B9:H22"/>
  </mergeCells>
  <phoneticPr fontId="16" type="noConversion"/>
  <pageMargins left="0.44" right="0.25" top="0.35433070866141736" bottom="0.35433070866141736" header="0" footer="0"/>
  <pageSetup paperSize="256" scale="93" orientation="landscape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17</vt:i4>
      </vt:variant>
    </vt:vector>
  </HeadingPairs>
  <TitlesOfParts>
    <vt:vector size="40" baseType="lpstr">
      <vt:lpstr>Lamp 1</vt:lpstr>
      <vt:lpstr>Lamp 2</vt:lpstr>
      <vt:lpstr>Lamp 3</vt:lpstr>
      <vt:lpstr>Lamp 4</vt:lpstr>
      <vt:lpstr>Lamp 5</vt:lpstr>
      <vt:lpstr>Lamp 6a</vt:lpstr>
      <vt:lpstr>Lamp 6b</vt:lpstr>
      <vt:lpstr>Lamp 7</vt:lpstr>
      <vt:lpstr>Lamp 8</vt:lpstr>
      <vt:lpstr>Lamp 9a</vt:lpstr>
      <vt:lpstr>Lamp 9b</vt:lpstr>
      <vt:lpstr>Lamp 10a</vt:lpstr>
      <vt:lpstr>Lamp 10b</vt:lpstr>
      <vt:lpstr>Lamp 11 + 12</vt:lpstr>
      <vt:lpstr>Lamp 13</vt:lpstr>
      <vt:lpstr>Lamp 14</vt:lpstr>
      <vt:lpstr>Lamp 15</vt:lpstr>
      <vt:lpstr>Lamp 16</vt:lpstr>
      <vt:lpstr>Lamp 17</vt:lpstr>
      <vt:lpstr>Lamp 18</vt:lpstr>
      <vt:lpstr>Pengampu</vt:lpstr>
      <vt:lpstr>Sheet2</vt:lpstr>
      <vt:lpstr>Sheet1</vt:lpstr>
      <vt:lpstr>'Lamp 6b'!data_stok_obat_2015__bpk</vt:lpstr>
      <vt:lpstr>'Lamp 1'!Print_Area</vt:lpstr>
      <vt:lpstr>'Lamp 10a'!Print_Area</vt:lpstr>
      <vt:lpstr>'Lamp 10b'!Print_Area</vt:lpstr>
      <vt:lpstr>'Lamp 13'!Print_Area</vt:lpstr>
      <vt:lpstr>'Lamp 17'!Print_Area</vt:lpstr>
      <vt:lpstr>'Lamp 18'!Print_Area</vt:lpstr>
      <vt:lpstr>'Lamp 2'!Print_Area</vt:lpstr>
      <vt:lpstr>'Lamp 3'!Print_Area</vt:lpstr>
      <vt:lpstr>'Lamp 4'!Print_Area</vt:lpstr>
      <vt:lpstr>'Lamp 6a'!Print_Area</vt:lpstr>
      <vt:lpstr>'Lamp 7'!Print_Area</vt:lpstr>
      <vt:lpstr>'Lamp 8'!Print_Area</vt:lpstr>
      <vt:lpstr>'Lamp 9a'!Print_Area</vt:lpstr>
      <vt:lpstr>'Lamp 9b'!Print_Area</vt:lpstr>
      <vt:lpstr>'Lamp 17'!Print_Titles</vt:lpstr>
      <vt:lpstr>'Lamp 18'!Print_Titles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IZMED</dc:creator>
  <cp:lastModifiedBy>lenovo</cp:lastModifiedBy>
  <cp:lastPrinted>2022-05-23T02:19:00Z</cp:lastPrinted>
  <dcterms:created xsi:type="dcterms:W3CDTF">2003-03-24T04:35:07Z</dcterms:created>
  <dcterms:modified xsi:type="dcterms:W3CDTF">2022-05-23T02:19:30Z</dcterms:modified>
</cp:coreProperties>
</file>