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49" i="1" l="1"/>
  <c r="AM49" i="1" s="1"/>
  <c r="AH49" i="1"/>
  <c r="AF49" i="1"/>
  <c r="AB49" i="1"/>
  <c r="AC49" i="1" s="1"/>
  <c r="AA49" i="1"/>
  <c r="Z49" i="1"/>
  <c r="V49" i="1"/>
  <c r="W49" i="1" s="1"/>
  <c r="T49" i="1"/>
  <c r="U49" i="1" s="1"/>
  <c r="P49" i="1"/>
  <c r="N49" i="1"/>
  <c r="O49" i="1" s="1"/>
  <c r="L49" i="1"/>
  <c r="AI49" i="1" s="1"/>
  <c r="K49" i="1"/>
  <c r="AG49" i="1" s="1"/>
  <c r="I49" i="1"/>
  <c r="H49" i="1"/>
  <c r="F49" i="1"/>
  <c r="Q49" i="1" s="1"/>
  <c r="E49" i="1"/>
  <c r="D49" i="1"/>
  <c r="AQ46" i="1"/>
  <c r="AP46" i="1"/>
  <c r="AN46" i="1"/>
  <c r="AR46" i="1" s="1"/>
  <c r="AS46" i="1" s="1"/>
  <c r="AM46" i="1"/>
  <c r="AJ46" i="1"/>
  <c r="AI46" i="1"/>
  <c r="AG46" i="1"/>
  <c r="AD46" i="1"/>
  <c r="AE46" i="1" s="1"/>
  <c r="AC46" i="1"/>
  <c r="AA46" i="1"/>
  <c r="Y46" i="1"/>
  <c r="X46" i="1"/>
  <c r="W46" i="1"/>
  <c r="U46" i="1"/>
  <c r="R46" i="1"/>
  <c r="S46" i="1" s="1"/>
  <c r="Q46" i="1"/>
  <c r="O46" i="1"/>
  <c r="M46" i="1"/>
  <c r="AK46" i="1" s="1"/>
  <c r="J46" i="1"/>
  <c r="G46" i="1"/>
  <c r="C46" i="1"/>
  <c r="B46" i="1"/>
  <c r="AP45" i="1"/>
  <c r="AQ45" i="1" s="1"/>
  <c r="AO45" i="1"/>
  <c r="AN45" i="1"/>
  <c r="AM45" i="1"/>
  <c r="AJ45" i="1"/>
  <c r="AK45" i="1" s="1"/>
  <c r="AI45" i="1"/>
  <c r="AG45" i="1"/>
  <c r="AE45" i="1"/>
  <c r="AD45" i="1"/>
  <c r="AC45" i="1"/>
  <c r="AA45" i="1"/>
  <c r="X45" i="1"/>
  <c r="Y45" i="1" s="1"/>
  <c r="W45" i="1"/>
  <c r="U45" i="1"/>
  <c r="S45" i="1"/>
  <c r="R45" i="1"/>
  <c r="Q45" i="1"/>
  <c r="O45" i="1"/>
  <c r="M45" i="1"/>
  <c r="J45" i="1"/>
  <c r="G45" i="1"/>
  <c r="C45" i="1"/>
  <c r="B45" i="1"/>
  <c r="AQ44" i="1"/>
  <c r="AP44" i="1"/>
  <c r="AN44" i="1"/>
  <c r="AR44" i="1" s="1"/>
  <c r="AS44" i="1" s="1"/>
  <c r="AM44" i="1"/>
  <c r="AJ44" i="1"/>
  <c r="AI44" i="1"/>
  <c r="AG44" i="1"/>
  <c r="AD44" i="1"/>
  <c r="AE44" i="1" s="1"/>
  <c r="AC44" i="1"/>
  <c r="AA44" i="1"/>
  <c r="Y44" i="1"/>
  <c r="X44" i="1"/>
  <c r="W44" i="1"/>
  <c r="U44" i="1"/>
  <c r="R44" i="1"/>
  <c r="S44" i="1" s="1"/>
  <c r="Q44" i="1"/>
  <c r="O44" i="1"/>
  <c r="M44" i="1"/>
  <c r="AK44" i="1" s="1"/>
  <c r="J44" i="1"/>
  <c r="G44" i="1"/>
  <c r="C44" i="1"/>
  <c r="B44" i="1"/>
  <c r="AP43" i="1"/>
  <c r="AQ43" i="1" s="1"/>
  <c r="AO43" i="1"/>
  <c r="AN43" i="1"/>
  <c r="AM43" i="1"/>
  <c r="AJ43" i="1"/>
  <c r="AK43" i="1" s="1"/>
  <c r="AI43" i="1"/>
  <c r="AG43" i="1"/>
  <c r="AE43" i="1"/>
  <c r="AD43" i="1"/>
  <c r="AC43" i="1"/>
  <c r="AA43" i="1"/>
  <c r="X43" i="1"/>
  <c r="Y43" i="1" s="1"/>
  <c r="W43" i="1"/>
  <c r="U43" i="1"/>
  <c r="S43" i="1"/>
  <c r="R43" i="1"/>
  <c r="Q43" i="1"/>
  <c r="O43" i="1"/>
  <c r="M43" i="1"/>
  <c r="J43" i="1"/>
  <c r="G43" i="1"/>
  <c r="C43" i="1"/>
  <c r="B43" i="1"/>
  <c r="AQ42" i="1"/>
  <c r="AP42" i="1"/>
  <c r="AN42" i="1"/>
  <c r="AR42" i="1" s="1"/>
  <c r="AS42" i="1" s="1"/>
  <c r="AM42" i="1"/>
  <c r="AJ42" i="1"/>
  <c r="AI42" i="1"/>
  <c r="AG42" i="1"/>
  <c r="AD42" i="1"/>
  <c r="AE42" i="1" s="1"/>
  <c r="AC42" i="1"/>
  <c r="AA42" i="1"/>
  <c r="Y42" i="1"/>
  <c r="X42" i="1"/>
  <c r="W42" i="1"/>
  <c r="U42" i="1"/>
  <c r="R42" i="1"/>
  <c r="S42" i="1" s="1"/>
  <c r="Q42" i="1"/>
  <c r="O42" i="1"/>
  <c r="M42" i="1"/>
  <c r="AK42" i="1" s="1"/>
  <c r="J42" i="1"/>
  <c r="G42" i="1"/>
  <c r="C42" i="1"/>
  <c r="B42" i="1"/>
  <c r="AP41" i="1"/>
  <c r="AQ41" i="1" s="1"/>
  <c r="AO41" i="1"/>
  <c r="AN41" i="1"/>
  <c r="AM41" i="1"/>
  <c r="AJ41" i="1"/>
  <c r="AK41" i="1" s="1"/>
  <c r="AI41" i="1"/>
  <c r="AG41" i="1"/>
  <c r="AE41" i="1"/>
  <c r="AD41" i="1"/>
  <c r="AC41" i="1"/>
  <c r="AA41" i="1"/>
  <c r="X41" i="1"/>
  <c r="Y41" i="1" s="1"/>
  <c r="W41" i="1"/>
  <c r="U41" i="1"/>
  <c r="S41" i="1"/>
  <c r="R41" i="1"/>
  <c r="Q41" i="1"/>
  <c r="O41" i="1"/>
  <c r="M41" i="1"/>
  <c r="J41" i="1"/>
  <c r="G41" i="1"/>
  <c r="C41" i="1"/>
  <c r="B41" i="1"/>
  <c r="AQ40" i="1"/>
  <c r="AP40" i="1"/>
  <c r="AN40" i="1"/>
  <c r="AR40" i="1" s="1"/>
  <c r="AS40" i="1" s="1"/>
  <c r="AM40" i="1"/>
  <c r="AJ40" i="1"/>
  <c r="AI40" i="1"/>
  <c r="AG40" i="1"/>
  <c r="AD40" i="1"/>
  <c r="AE40" i="1" s="1"/>
  <c r="AC40" i="1"/>
  <c r="AA40" i="1"/>
  <c r="Y40" i="1"/>
  <c r="X40" i="1"/>
  <c r="W40" i="1"/>
  <c r="U40" i="1"/>
  <c r="R40" i="1"/>
  <c r="S40" i="1" s="1"/>
  <c r="Q40" i="1"/>
  <c r="O40" i="1"/>
  <c r="M40" i="1"/>
  <c r="AK40" i="1" s="1"/>
  <c r="J40" i="1"/>
  <c r="G40" i="1"/>
  <c r="C40" i="1"/>
  <c r="B40" i="1"/>
  <c r="AP39" i="1"/>
  <c r="AQ39" i="1" s="1"/>
  <c r="AO39" i="1"/>
  <c r="AN39" i="1"/>
  <c r="AM39" i="1"/>
  <c r="AJ39" i="1"/>
  <c r="AK39" i="1" s="1"/>
  <c r="AI39" i="1"/>
  <c r="AG39" i="1"/>
  <c r="AE39" i="1"/>
  <c r="AD39" i="1"/>
  <c r="AC39" i="1"/>
  <c r="AA39" i="1"/>
  <c r="X39" i="1"/>
  <c r="Y39" i="1" s="1"/>
  <c r="W39" i="1"/>
  <c r="U39" i="1"/>
  <c r="S39" i="1"/>
  <c r="R39" i="1"/>
  <c r="Q39" i="1"/>
  <c r="O39" i="1"/>
  <c r="M39" i="1"/>
  <c r="J39" i="1"/>
  <c r="G39" i="1"/>
  <c r="C39" i="1"/>
  <c r="B39" i="1"/>
  <c r="AQ38" i="1"/>
  <c r="AP38" i="1"/>
  <c r="AN38" i="1"/>
  <c r="AR38" i="1" s="1"/>
  <c r="AS38" i="1" s="1"/>
  <c r="AM38" i="1"/>
  <c r="AJ38" i="1"/>
  <c r="AI38" i="1"/>
  <c r="AG38" i="1"/>
  <c r="AD38" i="1"/>
  <c r="AE38" i="1" s="1"/>
  <c r="AC38" i="1"/>
  <c r="AA38" i="1"/>
  <c r="Y38" i="1"/>
  <c r="X38" i="1"/>
  <c r="W38" i="1"/>
  <c r="U38" i="1"/>
  <c r="R38" i="1"/>
  <c r="S38" i="1" s="1"/>
  <c r="Q38" i="1"/>
  <c r="O38" i="1"/>
  <c r="M38" i="1"/>
  <c r="AK38" i="1" s="1"/>
  <c r="J38" i="1"/>
  <c r="G38" i="1"/>
  <c r="C38" i="1"/>
  <c r="B38" i="1"/>
  <c r="AP37" i="1"/>
  <c r="AQ37" i="1" s="1"/>
  <c r="AO37" i="1"/>
  <c r="AN37" i="1"/>
  <c r="AM37" i="1"/>
  <c r="AJ37" i="1"/>
  <c r="AK37" i="1" s="1"/>
  <c r="AI37" i="1"/>
  <c r="AG37" i="1"/>
  <c r="AE37" i="1"/>
  <c r="AD37" i="1"/>
  <c r="AC37" i="1"/>
  <c r="AA37" i="1"/>
  <c r="X37" i="1"/>
  <c r="Y37" i="1" s="1"/>
  <c r="W37" i="1"/>
  <c r="U37" i="1"/>
  <c r="S37" i="1"/>
  <c r="R37" i="1"/>
  <c r="Q37" i="1"/>
  <c r="O37" i="1"/>
  <c r="M37" i="1"/>
  <c r="J37" i="1"/>
  <c r="G37" i="1"/>
  <c r="C37" i="1"/>
  <c r="B37" i="1"/>
  <c r="AQ36" i="1"/>
  <c r="AP36" i="1"/>
  <c r="AN36" i="1"/>
  <c r="AR36" i="1" s="1"/>
  <c r="AS36" i="1" s="1"/>
  <c r="AM36" i="1"/>
  <c r="AJ36" i="1"/>
  <c r="AI36" i="1"/>
  <c r="AG36" i="1"/>
  <c r="AD36" i="1"/>
  <c r="AE36" i="1" s="1"/>
  <c r="AC36" i="1"/>
  <c r="AA36" i="1"/>
  <c r="Y36" i="1"/>
  <c r="X36" i="1"/>
  <c r="W36" i="1"/>
  <c r="U36" i="1"/>
  <c r="R36" i="1"/>
  <c r="S36" i="1" s="1"/>
  <c r="Q36" i="1"/>
  <c r="O36" i="1"/>
  <c r="M36" i="1"/>
  <c r="AK36" i="1" s="1"/>
  <c r="J36" i="1"/>
  <c r="G36" i="1"/>
  <c r="C36" i="1"/>
  <c r="B36" i="1"/>
  <c r="AP35" i="1"/>
  <c r="AQ35" i="1" s="1"/>
  <c r="AO35" i="1"/>
  <c r="AN35" i="1"/>
  <c r="AM35" i="1"/>
  <c r="AJ35" i="1"/>
  <c r="AK35" i="1" s="1"/>
  <c r="AI35" i="1"/>
  <c r="AG35" i="1"/>
  <c r="AE35" i="1"/>
  <c r="AD35" i="1"/>
  <c r="AC35" i="1"/>
  <c r="AA35" i="1"/>
  <c r="X35" i="1"/>
  <c r="Y35" i="1" s="1"/>
  <c r="W35" i="1"/>
  <c r="U35" i="1"/>
  <c r="S35" i="1"/>
  <c r="R35" i="1"/>
  <c r="Q35" i="1"/>
  <c r="O35" i="1"/>
  <c r="M35" i="1"/>
  <c r="J35" i="1"/>
  <c r="G35" i="1"/>
  <c r="C35" i="1"/>
  <c r="B35" i="1"/>
  <c r="AQ34" i="1"/>
  <c r="AP34" i="1"/>
  <c r="AN34" i="1"/>
  <c r="AR34" i="1" s="1"/>
  <c r="AS34" i="1" s="1"/>
  <c r="AM34" i="1"/>
  <c r="AJ34" i="1"/>
  <c r="AI34" i="1"/>
  <c r="AG34" i="1"/>
  <c r="AD34" i="1"/>
  <c r="AE34" i="1" s="1"/>
  <c r="AC34" i="1"/>
  <c r="AA34" i="1"/>
  <c r="Y34" i="1"/>
  <c r="X34" i="1"/>
  <c r="W34" i="1"/>
  <c r="U34" i="1"/>
  <c r="R34" i="1"/>
  <c r="S34" i="1" s="1"/>
  <c r="Q34" i="1"/>
  <c r="O34" i="1"/>
  <c r="M34" i="1"/>
  <c r="AK34" i="1" s="1"/>
  <c r="J34" i="1"/>
  <c r="G34" i="1"/>
  <c r="C34" i="1"/>
  <c r="B34" i="1"/>
  <c r="AP33" i="1"/>
  <c r="AQ33" i="1" s="1"/>
  <c r="AO33" i="1"/>
  <c r="AN33" i="1"/>
  <c r="AM33" i="1"/>
  <c r="AJ33" i="1"/>
  <c r="AK33" i="1" s="1"/>
  <c r="AI33" i="1"/>
  <c r="AG33" i="1"/>
  <c r="AE33" i="1"/>
  <c r="AD33" i="1"/>
  <c r="AC33" i="1"/>
  <c r="AA33" i="1"/>
  <c r="X33" i="1"/>
  <c r="Y33" i="1" s="1"/>
  <c r="W33" i="1"/>
  <c r="U33" i="1"/>
  <c r="S33" i="1"/>
  <c r="R33" i="1"/>
  <c r="Q33" i="1"/>
  <c r="O33" i="1"/>
  <c r="M33" i="1"/>
  <c r="J33" i="1"/>
  <c r="G33" i="1"/>
  <c r="C33" i="1"/>
  <c r="B33" i="1"/>
  <c r="AQ32" i="1"/>
  <c r="AP32" i="1"/>
  <c r="AN32" i="1"/>
  <c r="AR32" i="1" s="1"/>
  <c r="AS32" i="1" s="1"/>
  <c r="AM32" i="1"/>
  <c r="AJ32" i="1"/>
  <c r="AI32" i="1"/>
  <c r="AG32" i="1"/>
  <c r="AD32" i="1"/>
  <c r="AE32" i="1" s="1"/>
  <c r="AC32" i="1"/>
  <c r="AA32" i="1"/>
  <c r="Y32" i="1"/>
  <c r="X32" i="1"/>
  <c r="W32" i="1"/>
  <c r="U32" i="1"/>
  <c r="R32" i="1"/>
  <c r="S32" i="1" s="1"/>
  <c r="Q32" i="1"/>
  <c r="O32" i="1"/>
  <c r="M32" i="1"/>
  <c r="AK32" i="1" s="1"/>
  <c r="J32" i="1"/>
  <c r="G32" i="1"/>
  <c r="C32" i="1"/>
  <c r="B32" i="1"/>
  <c r="AP31" i="1"/>
  <c r="AQ31" i="1" s="1"/>
  <c r="AO31" i="1"/>
  <c r="AN31" i="1"/>
  <c r="AM31" i="1"/>
  <c r="AJ31" i="1"/>
  <c r="AK31" i="1" s="1"/>
  <c r="AI31" i="1"/>
  <c r="AG31" i="1"/>
  <c r="AE31" i="1"/>
  <c r="AD31" i="1"/>
  <c r="AC31" i="1"/>
  <c r="AA31" i="1"/>
  <c r="X31" i="1"/>
  <c r="Y31" i="1" s="1"/>
  <c r="W31" i="1"/>
  <c r="U31" i="1"/>
  <c r="S31" i="1"/>
  <c r="R31" i="1"/>
  <c r="Q31" i="1"/>
  <c r="O31" i="1"/>
  <c r="M31" i="1"/>
  <c r="J31" i="1"/>
  <c r="G31" i="1"/>
  <c r="C31" i="1"/>
  <c r="B31" i="1"/>
  <c r="AQ30" i="1"/>
  <c r="AP30" i="1"/>
  <c r="AN30" i="1"/>
  <c r="AR30" i="1" s="1"/>
  <c r="AS30" i="1" s="1"/>
  <c r="AM30" i="1"/>
  <c r="AJ30" i="1"/>
  <c r="AI30" i="1"/>
  <c r="AG30" i="1"/>
  <c r="AD30" i="1"/>
  <c r="AE30" i="1" s="1"/>
  <c r="AC30" i="1"/>
  <c r="AA30" i="1"/>
  <c r="Y30" i="1"/>
  <c r="X30" i="1"/>
  <c r="W30" i="1"/>
  <c r="U30" i="1"/>
  <c r="R30" i="1"/>
  <c r="S30" i="1" s="1"/>
  <c r="Q30" i="1"/>
  <c r="O30" i="1"/>
  <c r="M30" i="1"/>
  <c r="AK30" i="1" s="1"/>
  <c r="J30" i="1"/>
  <c r="G30" i="1"/>
  <c r="C30" i="1"/>
  <c r="B30" i="1"/>
  <c r="AP29" i="1"/>
  <c r="AQ29" i="1" s="1"/>
  <c r="AO29" i="1"/>
  <c r="AN29" i="1"/>
  <c r="AM29" i="1"/>
  <c r="AJ29" i="1"/>
  <c r="AK29" i="1" s="1"/>
  <c r="AI29" i="1"/>
  <c r="AG29" i="1"/>
  <c r="AE29" i="1"/>
  <c r="AD29" i="1"/>
  <c r="AC29" i="1"/>
  <c r="AA29" i="1"/>
  <c r="X29" i="1"/>
  <c r="Y29" i="1" s="1"/>
  <c r="W29" i="1"/>
  <c r="U29" i="1"/>
  <c r="S29" i="1"/>
  <c r="R29" i="1"/>
  <c r="Q29" i="1"/>
  <c r="O29" i="1"/>
  <c r="M29" i="1"/>
  <c r="J29" i="1"/>
  <c r="G29" i="1"/>
  <c r="C29" i="1"/>
  <c r="B29" i="1"/>
  <c r="AQ28" i="1"/>
  <c r="AP28" i="1"/>
  <c r="AN28" i="1"/>
  <c r="AR28" i="1" s="1"/>
  <c r="AS28" i="1" s="1"/>
  <c r="AM28" i="1"/>
  <c r="AJ28" i="1"/>
  <c r="AI28" i="1"/>
  <c r="AG28" i="1"/>
  <c r="AD28" i="1"/>
  <c r="AE28" i="1" s="1"/>
  <c r="AC28" i="1"/>
  <c r="AA28" i="1"/>
  <c r="Y28" i="1"/>
  <c r="X28" i="1"/>
  <c r="W28" i="1"/>
  <c r="U28" i="1"/>
  <c r="R28" i="1"/>
  <c r="S28" i="1" s="1"/>
  <c r="Q28" i="1"/>
  <c r="O28" i="1"/>
  <c r="M28" i="1"/>
  <c r="AK28" i="1" s="1"/>
  <c r="J28" i="1"/>
  <c r="G28" i="1"/>
  <c r="C28" i="1"/>
  <c r="B28" i="1"/>
  <c r="AP27" i="1"/>
  <c r="AQ27" i="1" s="1"/>
  <c r="AO27" i="1"/>
  <c r="AN27" i="1"/>
  <c r="AM27" i="1"/>
  <c r="AJ27" i="1"/>
  <c r="AK27" i="1" s="1"/>
  <c r="AI27" i="1"/>
  <c r="AG27" i="1"/>
  <c r="AE27" i="1"/>
  <c r="AD27" i="1"/>
  <c r="AC27" i="1"/>
  <c r="AA27" i="1"/>
  <c r="X27" i="1"/>
  <c r="Y27" i="1" s="1"/>
  <c r="W27" i="1"/>
  <c r="U27" i="1"/>
  <c r="S27" i="1"/>
  <c r="R27" i="1"/>
  <c r="Q27" i="1"/>
  <c r="O27" i="1"/>
  <c r="M27" i="1"/>
  <c r="J27" i="1"/>
  <c r="G27" i="1"/>
  <c r="C27" i="1"/>
  <c r="B27" i="1"/>
  <c r="AQ26" i="1"/>
  <c r="AP26" i="1"/>
  <c r="AN26" i="1"/>
  <c r="AR26" i="1" s="1"/>
  <c r="AS26" i="1" s="1"/>
  <c r="AM26" i="1"/>
  <c r="AJ26" i="1"/>
  <c r="AI26" i="1"/>
  <c r="AG26" i="1"/>
  <c r="AD26" i="1"/>
  <c r="AE26" i="1" s="1"/>
  <c r="AC26" i="1"/>
  <c r="AA26" i="1"/>
  <c r="Y26" i="1"/>
  <c r="X26" i="1"/>
  <c r="W26" i="1"/>
  <c r="U26" i="1"/>
  <c r="R26" i="1"/>
  <c r="S26" i="1" s="1"/>
  <c r="Q26" i="1"/>
  <c r="O26" i="1"/>
  <c r="M26" i="1"/>
  <c r="AK26" i="1" s="1"/>
  <c r="J26" i="1"/>
  <c r="G26" i="1"/>
  <c r="C26" i="1"/>
  <c r="B26" i="1"/>
  <c r="AP25" i="1"/>
  <c r="AQ25" i="1" s="1"/>
  <c r="AO25" i="1"/>
  <c r="AN25" i="1"/>
  <c r="AM25" i="1"/>
  <c r="AJ25" i="1"/>
  <c r="AI25" i="1"/>
  <c r="AG25" i="1"/>
  <c r="AE25" i="1"/>
  <c r="AD25" i="1"/>
  <c r="AC25" i="1"/>
  <c r="AA25" i="1"/>
  <c r="X25" i="1"/>
  <c r="W25" i="1"/>
  <c r="U25" i="1"/>
  <c r="S25" i="1"/>
  <c r="R25" i="1"/>
  <c r="Q25" i="1"/>
  <c r="O25" i="1"/>
  <c r="M25" i="1"/>
  <c r="AK25" i="1" s="1"/>
  <c r="J25" i="1"/>
  <c r="G25" i="1"/>
  <c r="Y25" i="1" s="1"/>
  <c r="C25" i="1"/>
  <c r="B25" i="1"/>
  <c r="AQ24" i="1"/>
  <c r="AP24" i="1"/>
  <c r="AN24" i="1"/>
  <c r="AR24" i="1" s="1"/>
  <c r="AS24" i="1" s="1"/>
  <c r="AM24" i="1"/>
  <c r="AK24" i="1"/>
  <c r="AJ24" i="1"/>
  <c r="AI24" i="1"/>
  <c r="AG24" i="1"/>
  <c r="AD24" i="1"/>
  <c r="AC24" i="1"/>
  <c r="AA24" i="1"/>
  <c r="Y24" i="1"/>
  <c r="X24" i="1"/>
  <c r="W24" i="1"/>
  <c r="U24" i="1"/>
  <c r="R24" i="1"/>
  <c r="Q24" i="1"/>
  <c r="O24" i="1"/>
  <c r="M24" i="1"/>
  <c r="J24" i="1"/>
  <c r="AE24" i="1" s="1"/>
  <c r="G24" i="1"/>
  <c r="S24" i="1" s="1"/>
  <c r="C24" i="1"/>
  <c r="B24" i="1"/>
  <c r="AP23" i="1"/>
  <c r="AQ23" i="1" s="1"/>
  <c r="AO23" i="1"/>
  <c r="AN23" i="1"/>
  <c r="AM23" i="1"/>
  <c r="AJ23" i="1"/>
  <c r="AI23" i="1"/>
  <c r="AG23" i="1"/>
  <c r="AE23" i="1"/>
  <c r="AD23" i="1"/>
  <c r="AC23" i="1"/>
  <c r="AA23" i="1"/>
  <c r="X23" i="1"/>
  <c r="W23" i="1"/>
  <c r="U23" i="1"/>
  <c r="S23" i="1"/>
  <c r="R23" i="1"/>
  <c r="Q23" i="1"/>
  <c r="O23" i="1"/>
  <c r="M23" i="1"/>
  <c r="AK23" i="1" s="1"/>
  <c r="J23" i="1"/>
  <c r="G23" i="1"/>
  <c r="Y23" i="1" s="1"/>
  <c r="C23" i="1"/>
  <c r="B23" i="1"/>
  <c r="AQ22" i="1"/>
  <c r="AP22" i="1"/>
  <c r="AN22" i="1"/>
  <c r="AR22" i="1" s="1"/>
  <c r="AS22" i="1" s="1"/>
  <c r="AM22" i="1"/>
  <c r="AJ22" i="1"/>
  <c r="AI22" i="1"/>
  <c r="AG22" i="1"/>
  <c r="AD22" i="1"/>
  <c r="AC22" i="1"/>
  <c r="AA22" i="1"/>
  <c r="Y22" i="1"/>
  <c r="X22" i="1"/>
  <c r="W22" i="1"/>
  <c r="U22" i="1"/>
  <c r="R22" i="1"/>
  <c r="Q22" i="1"/>
  <c r="O22" i="1"/>
  <c r="M22" i="1"/>
  <c r="AK22" i="1" s="1"/>
  <c r="J22" i="1"/>
  <c r="AE22" i="1" s="1"/>
  <c r="G22" i="1"/>
  <c r="S22" i="1" s="1"/>
  <c r="C22" i="1"/>
  <c r="B22" i="1"/>
  <c r="AP21" i="1"/>
  <c r="AQ21" i="1" s="1"/>
  <c r="AO21" i="1"/>
  <c r="AN21" i="1"/>
  <c r="AM21" i="1"/>
  <c r="AJ21" i="1"/>
  <c r="AI21" i="1"/>
  <c r="AG21" i="1"/>
  <c r="AE21" i="1"/>
  <c r="AD21" i="1"/>
  <c r="AC21" i="1"/>
  <c r="AA21" i="1"/>
  <c r="X21" i="1"/>
  <c r="W21" i="1"/>
  <c r="U21" i="1"/>
  <c r="S21" i="1"/>
  <c r="R21" i="1"/>
  <c r="Q21" i="1"/>
  <c r="O21" i="1"/>
  <c r="M21" i="1"/>
  <c r="AK21" i="1" s="1"/>
  <c r="J21" i="1"/>
  <c r="G21" i="1"/>
  <c r="Y21" i="1" s="1"/>
  <c r="C21" i="1"/>
  <c r="B21" i="1"/>
  <c r="AQ20" i="1"/>
  <c r="AP20" i="1"/>
  <c r="AN20" i="1"/>
  <c r="AR20" i="1" s="1"/>
  <c r="AS20" i="1" s="1"/>
  <c r="AM20" i="1"/>
  <c r="AJ20" i="1"/>
  <c r="AI20" i="1"/>
  <c r="AG20" i="1"/>
  <c r="AD20" i="1"/>
  <c r="AC20" i="1"/>
  <c r="AA20" i="1"/>
  <c r="Y20" i="1"/>
  <c r="X20" i="1"/>
  <c r="W20" i="1"/>
  <c r="U20" i="1"/>
  <c r="R20" i="1"/>
  <c r="Q20" i="1"/>
  <c r="O20" i="1"/>
  <c r="M20" i="1"/>
  <c r="AK20" i="1" s="1"/>
  <c r="J20" i="1"/>
  <c r="AE20" i="1" s="1"/>
  <c r="G20" i="1"/>
  <c r="S20" i="1" s="1"/>
  <c r="C20" i="1"/>
  <c r="B20" i="1"/>
  <c r="AP19" i="1"/>
  <c r="AQ19" i="1" s="1"/>
  <c r="AO19" i="1"/>
  <c r="AN19" i="1"/>
  <c r="AM19" i="1"/>
  <c r="AJ19" i="1"/>
  <c r="AI19" i="1"/>
  <c r="AG19" i="1"/>
  <c r="AE19" i="1"/>
  <c r="AD19" i="1"/>
  <c r="AC19" i="1"/>
  <c r="AA19" i="1"/>
  <c r="X19" i="1"/>
  <c r="W19" i="1"/>
  <c r="U19" i="1"/>
  <c r="S19" i="1"/>
  <c r="R19" i="1"/>
  <c r="Q19" i="1"/>
  <c r="O19" i="1"/>
  <c r="M19" i="1"/>
  <c r="AK19" i="1" s="1"/>
  <c r="J19" i="1"/>
  <c r="G19" i="1"/>
  <c r="Y19" i="1" s="1"/>
  <c r="C19" i="1"/>
  <c r="B19" i="1"/>
  <c r="AQ18" i="1"/>
  <c r="AP18" i="1"/>
  <c r="AN18" i="1"/>
  <c r="AR18" i="1" s="1"/>
  <c r="AS18" i="1" s="1"/>
  <c r="AM18" i="1"/>
  <c r="AJ18" i="1"/>
  <c r="AI18" i="1"/>
  <c r="AG18" i="1"/>
  <c r="AD18" i="1"/>
  <c r="AC18" i="1"/>
  <c r="AA18" i="1"/>
  <c r="Y18" i="1"/>
  <c r="X18" i="1"/>
  <c r="W18" i="1"/>
  <c r="U18" i="1"/>
  <c r="R18" i="1"/>
  <c r="Q18" i="1"/>
  <c r="O18" i="1"/>
  <c r="M18" i="1"/>
  <c r="AK18" i="1" s="1"/>
  <c r="J18" i="1"/>
  <c r="AE18" i="1" s="1"/>
  <c r="G18" i="1"/>
  <c r="S18" i="1" s="1"/>
  <c r="C18" i="1"/>
  <c r="B18" i="1"/>
  <c r="AP17" i="1"/>
  <c r="AQ17" i="1" s="1"/>
  <c r="AO17" i="1"/>
  <c r="AN17" i="1"/>
  <c r="AM17" i="1"/>
  <c r="AJ17" i="1"/>
  <c r="AI17" i="1"/>
  <c r="AG17" i="1"/>
  <c r="AE17" i="1"/>
  <c r="AD17" i="1"/>
  <c r="AC17" i="1"/>
  <c r="AA17" i="1"/>
  <c r="X17" i="1"/>
  <c r="W17" i="1"/>
  <c r="U17" i="1"/>
  <c r="S17" i="1"/>
  <c r="R17" i="1"/>
  <c r="Q17" i="1"/>
  <c r="O17" i="1"/>
  <c r="M17" i="1"/>
  <c r="AK17" i="1" s="1"/>
  <c r="J17" i="1"/>
  <c r="G17" i="1"/>
  <c r="Y17" i="1" s="1"/>
  <c r="C17" i="1"/>
  <c r="B17" i="1"/>
  <c r="AQ16" i="1"/>
  <c r="AP16" i="1"/>
  <c r="AN16" i="1"/>
  <c r="AR16" i="1" s="1"/>
  <c r="AS16" i="1" s="1"/>
  <c r="AM16" i="1"/>
  <c r="AJ16" i="1"/>
  <c r="AI16" i="1"/>
  <c r="AG16" i="1"/>
  <c r="AD16" i="1"/>
  <c r="AC16" i="1"/>
  <c r="AA16" i="1"/>
  <c r="Y16" i="1"/>
  <c r="X16" i="1"/>
  <c r="W16" i="1"/>
  <c r="U16" i="1"/>
  <c r="R16" i="1"/>
  <c r="Q16" i="1"/>
  <c r="O16" i="1"/>
  <c r="M16" i="1"/>
  <c r="AK16" i="1" s="1"/>
  <c r="J16" i="1"/>
  <c r="AE16" i="1" s="1"/>
  <c r="G16" i="1"/>
  <c r="S16" i="1" s="1"/>
  <c r="C16" i="1"/>
  <c r="B16" i="1"/>
  <c r="AP15" i="1"/>
  <c r="AQ15" i="1" s="1"/>
  <c r="AO15" i="1"/>
  <c r="AN15" i="1"/>
  <c r="AM15" i="1"/>
  <c r="AJ15" i="1"/>
  <c r="AI15" i="1"/>
  <c r="AG15" i="1"/>
  <c r="AE15" i="1"/>
  <c r="AD15" i="1"/>
  <c r="AC15" i="1"/>
  <c r="AA15" i="1"/>
  <c r="X15" i="1"/>
  <c r="W15" i="1"/>
  <c r="U15" i="1"/>
  <c r="S15" i="1"/>
  <c r="R15" i="1"/>
  <c r="Q15" i="1"/>
  <c r="O15" i="1"/>
  <c r="M15" i="1"/>
  <c r="AK15" i="1" s="1"/>
  <c r="J15" i="1"/>
  <c r="G15" i="1"/>
  <c r="Y15" i="1" s="1"/>
  <c r="C15" i="1"/>
  <c r="B15" i="1"/>
  <c r="AQ14" i="1"/>
  <c r="AP14" i="1"/>
  <c r="AN14" i="1"/>
  <c r="AR14" i="1" s="1"/>
  <c r="AS14" i="1" s="1"/>
  <c r="AM14" i="1"/>
  <c r="AJ14" i="1"/>
  <c r="AJ49" i="1" s="1"/>
  <c r="AK49" i="1" s="1"/>
  <c r="AI14" i="1"/>
  <c r="AG14" i="1"/>
  <c r="AD14" i="1"/>
  <c r="AC14" i="1"/>
  <c r="AA14" i="1"/>
  <c r="Y14" i="1"/>
  <c r="X14" i="1"/>
  <c r="W14" i="1"/>
  <c r="U14" i="1"/>
  <c r="R14" i="1"/>
  <c r="Q14" i="1"/>
  <c r="O14" i="1"/>
  <c r="M14" i="1"/>
  <c r="AK14" i="1" s="1"/>
  <c r="J14" i="1"/>
  <c r="AE14" i="1" s="1"/>
  <c r="G14" i="1"/>
  <c r="S14" i="1" s="1"/>
  <c r="C14" i="1"/>
  <c r="B14" i="1"/>
  <c r="AP13" i="1"/>
  <c r="AQ13" i="1" s="1"/>
  <c r="AO13" i="1"/>
  <c r="AN13" i="1"/>
  <c r="AN49" i="1" s="1"/>
  <c r="AM13" i="1"/>
  <c r="AJ13" i="1"/>
  <c r="AI13" i="1"/>
  <c r="AG13" i="1"/>
  <c r="AE13" i="1"/>
  <c r="AD13" i="1"/>
  <c r="AD49" i="1" s="1"/>
  <c r="AE49" i="1" s="1"/>
  <c r="AC13" i="1"/>
  <c r="AA13" i="1"/>
  <c r="X13" i="1"/>
  <c r="X49" i="1" s="1"/>
  <c r="W13" i="1"/>
  <c r="U13" i="1"/>
  <c r="S13" i="1"/>
  <c r="R13" i="1"/>
  <c r="R49" i="1" s="1"/>
  <c r="Q13" i="1"/>
  <c r="O13" i="1"/>
  <c r="M13" i="1"/>
  <c r="M49" i="1" s="1"/>
  <c r="J13" i="1"/>
  <c r="J49" i="1" s="1"/>
  <c r="G13" i="1"/>
  <c r="Y13" i="1" s="1"/>
  <c r="C13" i="1"/>
  <c r="B13" i="1"/>
  <c r="S49" i="1" l="1"/>
  <c r="Y49" i="1"/>
  <c r="AO49" i="1"/>
  <c r="AR13" i="1"/>
  <c r="AS13" i="1" s="1"/>
  <c r="AR17" i="1"/>
  <c r="AS17" i="1" s="1"/>
  <c r="AR19" i="1"/>
  <c r="AS19" i="1" s="1"/>
  <c r="AR21" i="1"/>
  <c r="AS21" i="1" s="1"/>
  <c r="AR23" i="1"/>
  <c r="AS23" i="1" s="1"/>
  <c r="AR25" i="1"/>
  <c r="AS25" i="1" s="1"/>
  <c r="AR31" i="1"/>
  <c r="AS31" i="1" s="1"/>
  <c r="AR35" i="1"/>
  <c r="AS35" i="1" s="1"/>
  <c r="AR37" i="1"/>
  <c r="AS37" i="1" s="1"/>
  <c r="AR39" i="1"/>
  <c r="AS39" i="1" s="1"/>
  <c r="AO14" i="1"/>
  <c r="AO16" i="1"/>
  <c r="AO18" i="1"/>
  <c r="AO20" i="1"/>
  <c r="AO22" i="1"/>
  <c r="AO24" i="1"/>
  <c r="AO26" i="1"/>
  <c r="AO28" i="1"/>
  <c r="AO30" i="1"/>
  <c r="AO32" i="1"/>
  <c r="AO34" i="1"/>
  <c r="AO36" i="1"/>
  <c r="AO38" i="1"/>
  <c r="AO40" i="1"/>
  <c r="AO42" i="1"/>
  <c r="AO44" i="1"/>
  <c r="AO46" i="1"/>
  <c r="G49" i="1"/>
  <c r="AR27" i="1"/>
  <c r="AS27" i="1" s="1"/>
  <c r="AR29" i="1"/>
  <c r="AS29" i="1" s="1"/>
  <c r="AR33" i="1"/>
  <c r="AS33" i="1" s="1"/>
  <c r="AR41" i="1"/>
  <c r="AS41" i="1" s="1"/>
  <c r="AR43" i="1"/>
  <c r="AS43" i="1" s="1"/>
  <c r="AR45" i="1"/>
  <c r="AS45" i="1" s="1"/>
  <c r="AK13" i="1"/>
  <c r="AR15" i="1"/>
  <c r="AS15" i="1" s="1"/>
  <c r="AP49" i="1"/>
  <c r="AQ49" i="1" s="1"/>
  <c r="AR49" i="1" l="1"/>
  <c r="AS49" i="1" s="1"/>
</calcChain>
</file>

<file path=xl/sharedStrings.xml><?xml version="1.0" encoding="utf-8"?>
<sst xmlns="http://schemas.openxmlformats.org/spreadsheetml/2006/main" count="78" uniqueCount="27">
  <si>
    <t>TABEL 51</t>
  </si>
  <si>
    <t>MENURUT JENIS KELAMIN, KECAMATAN, DAN PUSKESMAS</t>
  </si>
  <si>
    <t>KABUPATEN KLATEN</t>
  </si>
  <si>
    <t>TAHUN 2025</t>
  </si>
  <si>
    <t>NO</t>
  </si>
  <si>
    <t>KECAMATAN</t>
  </si>
  <si>
    <t>PUSKESMAS</t>
  </si>
  <si>
    <t>JUMLAH SEKOLAH DASAR/ MADRASAH IBTIDAIYAH/ SEDERAJAT</t>
  </si>
  <si>
    <t>JUMLAH MURID KELAS 1</t>
  </si>
  <si>
    <t>JUMLAH MURID KELAS 2</t>
  </si>
  <si>
    <t>JUMLAH MURID KELAS 5</t>
  </si>
  <si>
    <t>ANAK USIA SEKOLAH DASAR/ SEDERAJAT</t>
  </si>
  <si>
    <t xml:space="preserve"> MR KELAS 1</t>
  </si>
  <si>
    <t>DT Kelas 1</t>
  </si>
  <si>
    <t>Td KELAS 2</t>
  </si>
  <si>
    <t>Td Kelas 5</t>
  </si>
  <si>
    <t>HPV</t>
  </si>
  <si>
    <t>IMUNISASI USIA SEKOLAH DASAR LENGKAP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</si>
  <si>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</si>
  <si>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</si>
  <si>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</si>
  <si>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</si>
  <si>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</si>
  <si>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</si>
  <si>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</si>
  <si>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</si>
  <si>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 xml:space="preserve">CAKUPAN IMUNISASI ANAK USIA SEKOLAH DASAR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</si>
</sst>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39" fontId="2" fillId="0" borderId="8" xfId="0" applyNumberFormat="1" applyFont="1" applyBorder="1" applyAlignment="1">
      <alignment horizontal="right" vertical="center"/>
    </xf>
    <xf numFmtId="37" fontId="2" fillId="0" borderId="8" xfId="0" applyNumberFormat="1" applyFont="1" applyBorder="1" applyAlignment="1">
      <alignment vertical="center"/>
    </xf>
    <xf numFmtId="39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8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9" fontId="2" fillId="0" borderId="10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2" fontId="2" fillId="0" borderId="14" xfId="0" applyNumberFormat="1" applyFont="1" applyBorder="1" applyAlignment="1">
      <alignment horizontal="right" vertical="center"/>
    </xf>
    <xf numFmtId="37" fontId="2" fillId="0" borderId="14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37" fontId="1" fillId="0" borderId="15" xfId="0" applyNumberFormat="1" applyFont="1" applyBorder="1" applyAlignment="1">
      <alignment horizontal="right" vertical="center"/>
    </xf>
    <xf numFmtId="39" fontId="2" fillId="0" borderId="15" xfId="0" applyNumberFormat="1" applyFont="1" applyBorder="1" applyAlignment="1">
      <alignment horizontal="right" vertical="center"/>
    </xf>
    <xf numFmtId="37" fontId="1" fillId="0" borderId="5" xfId="0" applyNumberFormat="1" applyFont="1" applyBorder="1" applyAlignment="1">
      <alignment horizontal="right" vertical="center"/>
    </xf>
    <xf numFmtId="39" fontId="2" fillId="0" borderId="21" xfId="0" applyNumberFormat="1" applyFont="1" applyBorder="1" applyAlignment="1">
      <alignment horizontal="right" vertical="center"/>
    </xf>
    <xf numFmtId="37" fontId="1" fillId="0" borderId="21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37" fontId="1" fillId="0" borderId="7" xfId="0" applyNumberFormat="1" applyFont="1" applyBorder="1" applyAlignment="1">
      <alignment horizontal="right" vertical="center"/>
    </xf>
    <xf numFmtId="2" fontId="2" fillId="0" borderId="1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4"/>
  <sheetViews>
    <sheetView tabSelected="1" zoomScale="89" zoomScaleNormal="89" workbookViewId="0">
      <selection activeCell="A6" sqref="A6:AS6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1.140625" bestFit="1" customWidth="1"/>
    <col min="4" max="4" width="21.7109375" customWidth="1"/>
    <col min="5" max="6" width="9.7109375" customWidth="1"/>
    <col min="7" max="7" width="11.28515625" customWidth="1"/>
    <col min="8" max="8" width="8.28515625" customWidth="1"/>
    <col min="9" max="9" width="9.7109375" customWidth="1"/>
    <col min="10" max="10" width="11" customWidth="1"/>
    <col min="11" max="12" width="8.28515625" customWidth="1"/>
    <col min="13" max="13" width="9.7109375" customWidth="1"/>
    <col min="14" max="14" width="10.7109375" customWidth="1"/>
    <col min="15" max="15" width="8.28515625" customWidth="1"/>
    <col min="16" max="16" width="10.7109375" customWidth="1"/>
    <col min="17" max="17" width="8.28515625" customWidth="1"/>
    <col min="18" max="18" width="10.7109375" customWidth="1"/>
    <col min="19" max="19" width="8.28515625" customWidth="1"/>
    <col min="20" max="20" width="10.28515625" customWidth="1"/>
    <col min="21" max="21" width="8.28515625" customWidth="1"/>
    <col min="22" max="22" width="11.85546875" customWidth="1"/>
    <col min="23" max="23" width="8.28515625" customWidth="1"/>
    <col min="24" max="24" width="11.140625" customWidth="1"/>
    <col min="25" max="25" width="10" customWidth="1"/>
    <col min="26" max="26" width="10.140625" customWidth="1"/>
    <col min="27" max="27" width="8.28515625" customWidth="1"/>
    <col min="28" max="28" width="10.7109375" customWidth="1"/>
    <col min="29" max="29" width="8.28515625" customWidth="1"/>
    <col min="30" max="30" width="10.7109375" customWidth="1"/>
    <col min="31" max="31" width="8.28515625" customWidth="1"/>
    <col min="32" max="32" width="11" customWidth="1"/>
    <col min="33" max="33" width="9.28515625" customWidth="1"/>
    <col min="34" max="34" width="11" customWidth="1"/>
    <col min="35" max="35" width="9.28515625" customWidth="1"/>
    <col min="36" max="36" width="10.7109375" customWidth="1"/>
    <col min="37" max="37" width="9.28515625" customWidth="1"/>
    <col min="38" max="38" width="12.28515625" customWidth="1"/>
    <col min="39" max="39" width="9.28515625" customWidth="1"/>
    <col min="40" max="40" width="13.140625" customWidth="1"/>
    <col min="41" max="41" width="9.28515625" customWidth="1"/>
    <col min="42" max="42" width="13.28515625" customWidth="1"/>
    <col min="43" max="43" width="9.28515625" customWidth="1"/>
    <col min="44" max="44" width="12.7109375" customWidth="1"/>
    <col min="45" max="47" width="9.28515625" customWidth="1"/>
  </cols>
  <sheetData>
    <row r="1" spans="1:47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5.75" x14ac:dyDescent="0.25">
      <c r="A3" s="3" t="s">
        <v>26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2"/>
      <c r="AU3" s="2"/>
    </row>
    <row r="4" spans="1:47" ht="15.75" x14ac:dyDescent="0.25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2"/>
      <c r="AU4" s="2"/>
    </row>
    <row r="5" spans="1:47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2"/>
      <c r="AU5" s="2"/>
    </row>
    <row r="6" spans="1:47" ht="15.7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2"/>
      <c r="AU6" s="2"/>
    </row>
    <row r="7" spans="1:4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ht="15.75" x14ac:dyDescent="0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9"/>
      <c r="G8" s="10"/>
      <c r="H8" s="8" t="s">
        <v>9</v>
      </c>
      <c r="I8" s="9"/>
      <c r="J8" s="10"/>
      <c r="K8" s="11" t="s">
        <v>10</v>
      </c>
      <c r="L8" s="9"/>
      <c r="M8" s="10"/>
      <c r="N8" s="12" t="s">
        <v>11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4"/>
      <c r="AT8" s="2"/>
      <c r="AU8" s="2"/>
    </row>
    <row r="9" spans="1:47" ht="15.75" x14ac:dyDescent="0.25">
      <c r="A9" s="15"/>
      <c r="B9" s="15"/>
      <c r="C9" s="15"/>
      <c r="D9" s="15"/>
      <c r="E9" s="16"/>
      <c r="F9" s="4"/>
      <c r="G9" s="17"/>
      <c r="H9" s="16"/>
      <c r="I9" s="4"/>
      <c r="J9" s="17"/>
      <c r="K9" s="16"/>
      <c r="L9" s="4"/>
      <c r="M9" s="17"/>
      <c r="N9" s="12" t="s">
        <v>12</v>
      </c>
      <c r="O9" s="13"/>
      <c r="P9" s="13"/>
      <c r="Q9" s="13"/>
      <c r="R9" s="13"/>
      <c r="S9" s="14"/>
      <c r="T9" s="12" t="s">
        <v>13</v>
      </c>
      <c r="U9" s="13"/>
      <c r="V9" s="13"/>
      <c r="W9" s="13"/>
      <c r="X9" s="13"/>
      <c r="Y9" s="14"/>
      <c r="Z9" s="12" t="s">
        <v>14</v>
      </c>
      <c r="AA9" s="13"/>
      <c r="AB9" s="13"/>
      <c r="AC9" s="13"/>
      <c r="AD9" s="13"/>
      <c r="AE9" s="14"/>
      <c r="AF9" s="12" t="s">
        <v>15</v>
      </c>
      <c r="AG9" s="13"/>
      <c r="AH9" s="13"/>
      <c r="AI9" s="13"/>
      <c r="AJ9" s="13"/>
      <c r="AK9" s="14"/>
      <c r="AL9" s="12" t="s">
        <v>16</v>
      </c>
      <c r="AM9" s="14"/>
      <c r="AN9" s="12" t="s">
        <v>17</v>
      </c>
      <c r="AO9" s="13"/>
      <c r="AP9" s="13"/>
      <c r="AQ9" s="13"/>
      <c r="AR9" s="13"/>
      <c r="AS9" s="14"/>
      <c r="AT9" s="2"/>
      <c r="AU9" s="2"/>
    </row>
    <row r="10" spans="1:47" ht="15.75" x14ac:dyDescent="0.25">
      <c r="A10" s="15"/>
      <c r="B10" s="15"/>
      <c r="C10" s="15"/>
      <c r="D10" s="15"/>
      <c r="E10" s="18"/>
      <c r="F10" s="19"/>
      <c r="G10" s="20"/>
      <c r="H10" s="18"/>
      <c r="I10" s="19"/>
      <c r="J10" s="20"/>
      <c r="K10" s="18"/>
      <c r="L10" s="19"/>
      <c r="M10" s="20"/>
      <c r="N10" s="12" t="s">
        <v>18</v>
      </c>
      <c r="O10" s="14"/>
      <c r="P10" s="12" t="s">
        <v>19</v>
      </c>
      <c r="Q10" s="14"/>
      <c r="R10" s="12" t="s">
        <v>20</v>
      </c>
      <c r="S10" s="14"/>
      <c r="T10" s="12" t="s">
        <v>18</v>
      </c>
      <c r="U10" s="14"/>
      <c r="V10" s="12" t="s">
        <v>19</v>
      </c>
      <c r="W10" s="14"/>
      <c r="X10" s="12" t="s">
        <v>20</v>
      </c>
      <c r="Y10" s="14"/>
      <c r="Z10" s="12" t="s">
        <v>18</v>
      </c>
      <c r="AA10" s="14"/>
      <c r="AB10" s="12" t="s">
        <v>19</v>
      </c>
      <c r="AC10" s="14"/>
      <c r="AD10" s="12" t="s">
        <v>20</v>
      </c>
      <c r="AE10" s="14"/>
      <c r="AF10" s="12" t="s">
        <v>18</v>
      </c>
      <c r="AG10" s="14"/>
      <c r="AH10" s="12" t="s">
        <v>19</v>
      </c>
      <c r="AI10" s="14"/>
      <c r="AJ10" s="12" t="s">
        <v>20</v>
      </c>
      <c r="AK10" s="14"/>
      <c r="AL10" s="12" t="s">
        <v>19</v>
      </c>
      <c r="AM10" s="14"/>
      <c r="AN10" s="12" t="s">
        <v>18</v>
      </c>
      <c r="AO10" s="14"/>
      <c r="AP10" s="12" t="s">
        <v>19</v>
      </c>
      <c r="AQ10" s="14"/>
      <c r="AR10" s="12" t="s">
        <v>20</v>
      </c>
      <c r="AS10" s="14"/>
      <c r="AT10" s="2"/>
      <c r="AU10" s="2"/>
    </row>
    <row r="11" spans="1:47" ht="31.5" x14ac:dyDescent="0.25">
      <c r="A11" s="21"/>
      <c r="B11" s="21"/>
      <c r="C11" s="21"/>
      <c r="D11" s="21"/>
      <c r="E11" s="22" t="s">
        <v>18</v>
      </c>
      <c r="F11" s="22" t="s">
        <v>19</v>
      </c>
      <c r="G11" s="22" t="s">
        <v>21</v>
      </c>
      <c r="H11" s="22" t="s">
        <v>18</v>
      </c>
      <c r="I11" s="22" t="s">
        <v>19</v>
      </c>
      <c r="J11" s="22" t="s">
        <v>21</v>
      </c>
      <c r="K11" s="22" t="s">
        <v>18</v>
      </c>
      <c r="L11" s="22" t="s">
        <v>19</v>
      </c>
      <c r="M11" s="22" t="s">
        <v>21</v>
      </c>
      <c r="N11" s="22" t="s">
        <v>22</v>
      </c>
      <c r="O11" s="22" t="s">
        <v>23</v>
      </c>
      <c r="P11" s="22" t="s">
        <v>22</v>
      </c>
      <c r="Q11" s="22" t="s">
        <v>23</v>
      </c>
      <c r="R11" s="22" t="s">
        <v>22</v>
      </c>
      <c r="S11" s="22" t="s">
        <v>23</v>
      </c>
      <c r="T11" s="22" t="s">
        <v>22</v>
      </c>
      <c r="U11" s="22" t="s">
        <v>23</v>
      </c>
      <c r="V11" s="22" t="s">
        <v>22</v>
      </c>
      <c r="W11" s="22" t="s">
        <v>23</v>
      </c>
      <c r="X11" s="22" t="s">
        <v>22</v>
      </c>
      <c r="Y11" s="22" t="s">
        <v>23</v>
      </c>
      <c r="Z11" s="22" t="s">
        <v>22</v>
      </c>
      <c r="AA11" s="22" t="s">
        <v>23</v>
      </c>
      <c r="AB11" s="22" t="s">
        <v>22</v>
      </c>
      <c r="AC11" s="22" t="s">
        <v>23</v>
      </c>
      <c r="AD11" s="22" t="s">
        <v>22</v>
      </c>
      <c r="AE11" s="22" t="s">
        <v>23</v>
      </c>
      <c r="AF11" s="22" t="s">
        <v>22</v>
      </c>
      <c r="AG11" s="22" t="s">
        <v>23</v>
      </c>
      <c r="AH11" s="22" t="s">
        <v>22</v>
      </c>
      <c r="AI11" s="22" t="s">
        <v>23</v>
      </c>
      <c r="AJ11" s="22" t="s">
        <v>22</v>
      </c>
      <c r="AK11" s="22" t="s">
        <v>23</v>
      </c>
      <c r="AL11" s="22" t="s">
        <v>22</v>
      </c>
      <c r="AM11" s="22" t="s">
        <v>23</v>
      </c>
      <c r="AN11" s="22" t="s">
        <v>22</v>
      </c>
      <c r="AO11" s="22" t="s">
        <v>23</v>
      </c>
      <c r="AP11" s="22" t="s">
        <v>22</v>
      </c>
      <c r="AQ11" s="22" t="s">
        <v>23</v>
      </c>
      <c r="AR11" s="22" t="s">
        <v>22</v>
      </c>
      <c r="AS11" s="22" t="s">
        <v>23</v>
      </c>
      <c r="AT11" s="2"/>
      <c r="AU11" s="2"/>
    </row>
    <row r="12" spans="1:47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3">
        <v>30</v>
      </c>
      <c r="AE12" s="23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3">
        <v>38</v>
      </c>
      <c r="AM12" s="23">
        <v>39</v>
      </c>
      <c r="AN12" s="23">
        <v>40</v>
      </c>
      <c r="AO12" s="23">
        <v>41</v>
      </c>
      <c r="AP12" s="23">
        <v>42</v>
      </c>
      <c r="AQ12" s="23">
        <v>43</v>
      </c>
      <c r="AR12" s="23">
        <v>44</v>
      </c>
      <c r="AS12" s="23">
        <v>45</v>
      </c>
      <c r="AT12" s="2"/>
      <c r="AU12" s="2"/>
    </row>
    <row r="13" spans="1:47" ht="19.5" customHeight="1" x14ac:dyDescent="0.25">
      <c r="A13" s="24">
        <v>1</v>
      </c>
      <c r="B13" s="25" t="str">
        <f>'[1]11'!B9</f>
        <v>Prambanan</v>
      </c>
      <c r="C13" s="26" t="str">
        <f>'[1]11'!C9</f>
        <v>Puskesmas Prambanan</v>
      </c>
      <c r="D13" s="27">
        <v>14</v>
      </c>
      <c r="E13" s="27">
        <v>160</v>
      </c>
      <c r="F13" s="27">
        <v>118</v>
      </c>
      <c r="G13" s="27">
        <f t="shared" ref="G13:G46" si="0">E13+F13</f>
        <v>278</v>
      </c>
      <c r="H13" s="27">
        <v>145</v>
      </c>
      <c r="I13" s="27">
        <v>130</v>
      </c>
      <c r="J13" s="27">
        <f t="shared" ref="J13:J46" si="1">H13+I13</f>
        <v>275</v>
      </c>
      <c r="K13" s="28">
        <v>129</v>
      </c>
      <c r="L13" s="28">
        <v>124</v>
      </c>
      <c r="M13" s="28">
        <f t="shared" ref="M13:M46" si="2">SUM(K13:L13)</f>
        <v>253</v>
      </c>
      <c r="N13" s="28">
        <v>160</v>
      </c>
      <c r="O13" s="29">
        <f t="shared" ref="O13:O46" si="3">N13/E13*100</f>
        <v>100</v>
      </c>
      <c r="P13" s="28">
        <v>118</v>
      </c>
      <c r="Q13" s="29">
        <f t="shared" ref="Q13:Q46" si="4">P13/F13*100</f>
        <v>100</v>
      </c>
      <c r="R13" s="28">
        <f t="shared" ref="R13:R46" si="5">N13+P13</f>
        <v>278</v>
      </c>
      <c r="S13" s="29">
        <f t="shared" ref="S13:S46" si="6">R13/G13*100</f>
        <v>100</v>
      </c>
      <c r="T13" s="30">
        <v>160</v>
      </c>
      <c r="U13" s="31">
        <f t="shared" ref="U13:U46" si="7">T13/E13*100</f>
        <v>100</v>
      </c>
      <c r="V13" s="30">
        <v>118</v>
      </c>
      <c r="W13" s="31">
        <f t="shared" ref="W13:W46" si="8">V13/F13*100</f>
        <v>100</v>
      </c>
      <c r="X13" s="30">
        <f>V13+T13</f>
        <v>278</v>
      </c>
      <c r="Y13" s="31">
        <f t="shared" ref="Y13:Y46" si="9">X13/G13*100</f>
        <v>100</v>
      </c>
      <c r="Z13" s="28">
        <v>138</v>
      </c>
      <c r="AA13" s="29">
        <f t="shared" ref="AA13:AA46" si="10">Z13/H13*100</f>
        <v>95.172413793103445</v>
      </c>
      <c r="AB13" s="28">
        <v>127</v>
      </c>
      <c r="AC13" s="29">
        <f t="shared" ref="AC13:AC46" si="11">AB13/I13*100</f>
        <v>97.692307692307693</v>
      </c>
      <c r="AD13" s="28">
        <f t="shared" ref="AD13:AD46" si="12">AB13+Z13</f>
        <v>265</v>
      </c>
      <c r="AE13" s="29">
        <f t="shared" ref="AE13:AE46" si="13">AD13/J13*100</f>
        <v>96.36363636363636</v>
      </c>
      <c r="AF13" s="28">
        <v>128</v>
      </c>
      <c r="AG13" s="32">
        <f t="shared" ref="AG13:AG46" si="14">AF13/K13*100</f>
        <v>99.224806201550393</v>
      </c>
      <c r="AH13" s="28">
        <v>124</v>
      </c>
      <c r="AI13" s="32">
        <f t="shared" ref="AI13:AI46" si="15">AH13/L13*100</f>
        <v>100</v>
      </c>
      <c r="AJ13" s="28">
        <f t="shared" ref="AJ13:AJ46" si="16">SUM(AF13,AH13)</f>
        <v>252</v>
      </c>
      <c r="AK13" s="32">
        <f t="shared" ref="AK13:AK46" si="17">AJ13/M13*100</f>
        <v>99.604743083003953</v>
      </c>
      <c r="AL13" s="28">
        <v>124</v>
      </c>
      <c r="AM13" s="33">
        <f t="shared" ref="AM13:AM46" si="18">AL13/L13*100</f>
        <v>100</v>
      </c>
      <c r="AN13" s="28">
        <f>AF13</f>
        <v>128</v>
      </c>
      <c r="AO13" s="32">
        <f t="shared" ref="AO13:AO46" si="19">AN13/AF13*100</f>
        <v>100</v>
      </c>
      <c r="AP13" s="28">
        <f>AH13</f>
        <v>124</v>
      </c>
      <c r="AQ13" s="33">
        <f t="shared" ref="AQ13:AQ46" si="20">AP13/AH13*100</f>
        <v>100</v>
      </c>
      <c r="AR13" s="28">
        <f t="shared" ref="AR13:AR46" si="21">SUM(AN13,AP13)</f>
        <v>252</v>
      </c>
      <c r="AS13" s="34">
        <f t="shared" ref="AS13:AS46" si="22">AR13/AJ13*100</f>
        <v>100</v>
      </c>
      <c r="AT13" s="2"/>
      <c r="AU13" s="2"/>
    </row>
    <row r="14" spans="1:47" ht="19.5" customHeight="1" x14ac:dyDescent="0.25">
      <c r="A14" s="35">
        <v>2</v>
      </c>
      <c r="B14" s="25" t="str">
        <f>'[1]11'!B10</f>
        <v>Prambanan</v>
      </c>
      <c r="C14" s="26" t="str">
        <f>'[1]11'!C10</f>
        <v>Puskesmas Kebondalem Lor</v>
      </c>
      <c r="D14" s="27">
        <v>14</v>
      </c>
      <c r="E14" s="27">
        <v>220</v>
      </c>
      <c r="F14" s="27">
        <v>205</v>
      </c>
      <c r="G14" s="27">
        <f t="shared" si="0"/>
        <v>425</v>
      </c>
      <c r="H14" s="27">
        <v>240</v>
      </c>
      <c r="I14" s="27">
        <v>219</v>
      </c>
      <c r="J14" s="27">
        <f t="shared" si="1"/>
        <v>459</v>
      </c>
      <c r="K14" s="28">
        <v>211</v>
      </c>
      <c r="L14" s="28">
        <v>194</v>
      </c>
      <c r="M14" s="28">
        <f t="shared" si="2"/>
        <v>405</v>
      </c>
      <c r="N14" s="28">
        <v>210</v>
      </c>
      <c r="O14" s="29">
        <f t="shared" si="3"/>
        <v>95.454545454545453</v>
      </c>
      <c r="P14" s="28">
        <v>199</v>
      </c>
      <c r="Q14" s="29">
        <f t="shared" si="4"/>
        <v>97.073170731707307</v>
      </c>
      <c r="R14" s="28">
        <f t="shared" si="5"/>
        <v>409</v>
      </c>
      <c r="S14" s="29">
        <f t="shared" si="6"/>
        <v>96.235294117647058</v>
      </c>
      <c r="T14" s="30">
        <v>210</v>
      </c>
      <c r="U14" s="31">
        <f t="shared" si="7"/>
        <v>95.454545454545453</v>
      </c>
      <c r="V14" s="30">
        <v>199</v>
      </c>
      <c r="W14" s="31">
        <f t="shared" si="8"/>
        <v>97.073170731707307</v>
      </c>
      <c r="X14" s="30">
        <f t="shared" ref="X14:X46" si="23">V14+T14</f>
        <v>409</v>
      </c>
      <c r="Y14" s="31">
        <f t="shared" si="9"/>
        <v>96.235294117647058</v>
      </c>
      <c r="Z14" s="28">
        <v>230</v>
      </c>
      <c r="AA14" s="29">
        <f t="shared" si="10"/>
        <v>95.833333333333343</v>
      </c>
      <c r="AB14" s="28">
        <v>211</v>
      </c>
      <c r="AC14" s="29">
        <f t="shared" si="11"/>
        <v>96.347031963470315</v>
      </c>
      <c r="AD14" s="28">
        <f t="shared" si="12"/>
        <v>441</v>
      </c>
      <c r="AE14" s="29">
        <f t="shared" si="13"/>
        <v>96.078431372549019</v>
      </c>
      <c r="AF14" s="28">
        <v>206</v>
      </c>
      <c r="AG14" s="32">
        <f t="shared" si="14"/>
        <v>97.630331753554501</v>
      </c>
      <c r="AH14" s="28">
        <v>186</v>
      </c>
      <c r="AI14" s="32">
        <f t="shared" si="15"/>
        <v>95.876288659793815</v>
      </c>
      <c r="AJ14" s="28">
        <f t="shared" si="16"/>
        <v>392</v>
      </c>
      <c r="AK14" s="32">
        <f t="shared" si="17"/>
        <v>96.790123456790127</v>
      </c>
      <c r="AL14" s="28">
        <v>190</v>
      </c>
      <c r="AM14" s="33">
        <f t="shared" si="18"/>
        <v>97.9381443298969</v>
      </c>
      <c r="AN14" s="28">
        <f>AF14</f>
        <v>206</v>
      </c>
      <c r="AO14" s="32">
        <f t="shared" si="19"/>
        <v>100</v>
      </c>
      <c r="AP14" s="28">
        <f t="shared" ref="AP14:AP46" si="24">AH14</f>
        <v>186</v>
      </c>
      <c r="AQ14" s="33">
        <f t="shared" si="20"/>
        <v>100</v>
      </c>
      <c r="AR14" s="28">
        <f t="shared" si="21"/>
        <v>392</v>
      </c>
      <c r="AS14" s="34">
        <f t="shared" si="22"/>
        <v>100</v>
      </c>
      <c r="AT14" s="2"/>
      <c r="AU14" s="2"/>
    </row>
    <row r="15" spans="1:47" ht="19.5" customHeight="1" x14ac:dyDescent="0.25">
      <c r="A15" s="35">
        <v>3</v>
      </c>
      <c r="B15" s="25" t="str">
        <f>'[1]11'!B11</f>
        <v>Gantiwarno</v>
      </c>
      <c r="C15" s="26" t="str">
        <f>'[1]11'!C11</f>
        <v>Puskesmas Gantiwarno</v>
      </c>
      <c r="D15" s="27">
        <v>28</v>
      </c>
      <c r="E15" s="27">
        <v>219</v>
      </c>
      <c r="F15" s="27">
        <v>232</v>
      </c>
      <c r="G15" s="27">
        <f t="shared" si="0"/>
        <v>451</v>
      </c>
      <c r="H15" s="27">
        <v>222</v>
      </c>
      <c r="I15" s="27">
        <v>194</v>
      </c>
      <c r="J15" s="27">
        <f t="shared" si="1"/>
        <v>416</v>
      </c>
      <c r="K15" s="28">
        <v>251</v>
      </c>
      <c r="L15" s="28">
        <v>199</v>
      </c>
      <c r="M15" s="28">
        <f t="shared" si="2"/>
        <v>450</v>
      </c>
      <c r="N15" s="28">
        <v>213</v>
      </c>
      <c r="O15" s="29">
        <f t="shared" si="3"/>
        <v>97.260273972602747</v>
      </c>
      <c r="P15" s="28">
        <v>227</v>
      </c>
      <c r="Q15" s="29">
        <f t="shared" si="4"/>
        <v>97.84482758620689</v>
      </c>
      <c r="R15" s="28">
        <f t="shared" si="5"/>
        <v>440</v>
      </c>
      <c r="S15" s="29">
        <f t="shared" si="6"/>
        <v>97.560975609756099</v>
      </c>
      <c r="T15" s="30">
        <v>213</v>
      </c>
      <c r="U15" s="31">
        <f t="shared" si="7"/>
        <v>97.260273972602747</v>
      </c>
      <c r="V15" s="30">
        <v>227</v>
      </c>
      <c r="W15" s="31">
        <f t="shared" si="8"/>
        <v>97.84482758620689</v>
      </c>
      <c r="X15" s="30">
        <f t="shared" si="23"/>
        <v>440</v>
      </c>
      <c r="Y15" s="31">
        <f t="shared" si="9"/>
        <v>97.560975609756099</v>
      </c>
      <c r="Z15" s="28">
        <v>217</v>
      </c>
      <c r="AA15" s="29">
        <f t="shared" si="10"/>
        <v>97.747747747747752</v>
      </c>
      <c r="AB15" s="28">
        <v>191</v>
      </c>
      <c r="AC15" s="29">
        <f t="shared" si="11"/>
        <v>98.453608247422693</v>
      </c>
      <c r="AD15" s="28">
        <f t="shared" si="12"/>
        <v>408</v>
      </c>
      <c r="AE15" s="29">
        <f t="shared" si="13"/>
        <v>98.076923076923066</v>
      </c>
      <c r="AF15" s="28">
        <v>230</v>
      </c>
      <c r="AG15" s="32">
        <f t="shared" si="14"/>
        <v>91.633466135458164</v>
      </c>
      <c r="AH15" s="28">
        <v>213</v>
      </c>
      <c r="AI15" s="32">
        <f t="shared" si="15"/>
        <v>107.03517587939699</v>
      </c>
      <c r="AJ15" s="28">
        <f t="shared" si="16"/>
        <v>443</v>
      </c>
      <c r="AK15" s="32">
        <f t="shared" si="17"/>
        <v>98.444444444444443</v>
      </c>
      <c r="AL15" s="28">
        <v>196</v>
      </c>
      <c r="AM15" s="33">
        <f t="shared" si="18"/>
        <v>98.492462311557787</v>
      </c>
      <c r="AN15" s="28">
        <f>AF15</f>
        <v>230</v>
      </c>
      <c r="AO15" s="32">
        <f t="shared" si="19"/>
        <v>100</v>
      </c>
      <c r="AP15" s="28">
        <f t="shared" si="24"/>
        <v>213</v>
      </c>
      <c r="AQ15" s="33">
        <f t="shared" si="20"/>
        <v>100</v>
      </c>
      <c r="AR15" s="28">
        <f t="shared" si="21"/>
        <v>443</v>
      </c>
      <c r="AS15" s="34">
        <f t="shared" si="22"/>
        <v>100</v>
      </c>
      <c r="AT15" s="2"/>
      <c r="AU15" s="2"/>
    </row>
    <row r="16" spans="1:47" ht="19.5" customHeight="1" x14ac:dyDescent="0.25">
      <c r="A16" s="35">
        <v>4</v>
      </c>
      <c r="B16" s="25" t="str">
        <f>'[1]11'!B12</f>
        <v>Wedi</v>
      </c>
      <c r="C16" s="26" t="str">
        <f>'[1]11'!C12</f>
        <v>Puskesmas Wedi</v>
      </c>
      <c r="D16" s="27">
        <v>33</v>
      </c>
      <c r="E16" s="27">
        <v>391</v>
      </c>
      <c r="F16" s="27">
        <v>383</v>
      </c>
      <c r="G16" s="27">
        <f t="shared" si="0"/>
        <v>774</v>
      </c>
      <c r="H16" s="27">
        <v>390</v>
      </c>
      <c r="I16" s="27">
        <v>364</v>
      </c>
      <c r="J16" s="27">
        <f t="shared" si="1"/>
        <v>754</v>
      </c>
      <c r="K16" s="28">
        <v>385</v>
      </c>
      <c r="L16" s="28">
        <v>386</v>
      </c>
      <c r="M16" s="28">
        <f t="shared" si="2"/>
        <v>771</v>
      </c>
      <c r="N16" s="28">
        <v>380</v>
      </c>
      <c r="O16" s="29">
        <f t="shared" si="3"/>
        <v>97.186700767263417</v>
      </c>
      <c r="P16" s="28">
        <v>373</v>
      </c>
      <c r="Q16" s="29">
        <f t="shared" si="4"/>
        <v>97.38903394255874</v>
      </c>
      <c r="R16" s="28">
        <f t="shared" si="5"/>
        <v>753</v>
      </c>
      <c r="S16" s="29">
        <f t="shared" si="6"/>
        <v>97.286821705426348</v>
      </c>
      <c r="T16" s="30">
        <v>380</v>
      </c>
      <c r="U16" s="31">
        <f t="shared" si="7"/>
        <v>97.186700767263417</v>
      </c>
      <c r="V16" s="30">
        <v>373</v>
      </c>
      <c r="W16" s="31">
        <f t="shared" si="8"/>
        <v>97.38903394255874</v>
      </c>
      <c r="X16" s="30">
        <f t="shared" si="23"/>
        <v>753</v>
      </c>
      <c r="Y16" s="31">
        <f t="shared" si="9"/>
        <v>97.286821705426348</v>
      </c>
      <c r="Z16" s="28">
        <v>387</v>
      </c>
      <c r="AA16" s="29">
        <f t="shared" si="10"/>
        <v>99.230769230769226</v>
      </c>
      <c r="AB16" s="28">
        <v>355</v>
      </c>
      <c r="AC16" s="29">
        <f t="shared" si="11"/>
        <v>97.527472527472526</v>
      </c>
      <c r="AD16" s="28">
        <f t="shared" si="12"/>
        <v>742</v>
      </c>
      <c r="AE16" s="29">
        <f t="shared" si="13"/>
        <v>98.408488063660485</v>
      </c>
      <c r="AF16" s="28">
        <v>385</v>
      </c>
      <c r="AG16" s="32">
        <f t="shared" si="14"/>
        <v>100</v>
      </c>
      <c r="AH16" s="28">
        <v>379</v>
      </c>
      <c r="AI16" s="32">
        <f t="shared" si="15"/>
        <v>98.186528497409327</v>
      </c>
      <c r="AJ16" s="28">
        <f t="shared" si="16"/>
        <v>764</v>
      </c>
      <c r="AK16" s="32">
        <f t="shared" si="17"/>
        <v>99.092088197146566</v>
      </c>
      <c r="AL16" s="28">
        <v>378</v>
      </c>
      <c r="AM16" s="33">
        <f t="shared" si="18"/>
        <v>97.92746113989638</v>
      </c>
      <c r="AN16" s="28">
        <f t="shared" ref="AN16:AN46" si="25">AF16</f>
        <v>385</v>
      </c>
      <c r="AO16" s="32">
        <f t="shared" si="19"/>
        <v>100</v>
      </c>
      <c r="AP16" s="28">
        <f t="shared" si="24"/>
        <v>379</v>
      </c>
      <c r="AQ16" s="33">
        <f t="shared" si="20"/>
        <v>100</v>
      </c>
      <c r="AR16" s="28">
        <f t="shared" si="21"/>
        <v>764</v>
      </c>
      <c r="AS16" s="34">
        <f t="shared" si="22"/>
        <v>100</v>
      </c>
      <c r="AT16" s="2"/>
      <c r="AU16" s="2"/>
    </row>
    <row r="17" spans="1:47" ht="19.5" customHeight="1" x14ac:dyDescent="0.25">
      <c r="A17" s="35">
        <v>5</v>
      </c>
      <c r="B17" s="25" t="str">
        <f>'[1]11'!B13</f>
        <v>Bayat</v>
      </c>
      <c r="C17" s="26" t="str">
        <f>'[1]11'!C13</f>
        <v>Puskesmas Bayat</v>
      </c>
      <c r="D17" s="27">
        <v>39</v>
      </c>
      <c r="E17" s="27">
        <v>408</v>
      </c>
      <c r="F17" s="27">
        <v>377</v>
      </c>
      <c r="G17" s="27">
        <f t="shared" si="0"/>
        <v>785</v>
      </c>
      <c r="H17" s="27">
        <v>464</v>
      </c>
      <c r="I17" s="27">
        <v>419</v>
      </c>
      <c r="J17" s="27">
        <f t="shared" si="1"/>
        <v>883</v>
      </c>
      <c r="K17" s="28">
        <v>428</v>
      </c>
      <c r="L17" s="28">
        <v>385</v>
      </c>
      <c r="M17" s="28">
        <f t="shared" si="2"/>
        <v>813</v>
      </c>
      <c r="N17" s="28">
        <v>405</v>
      </c>
      <c r="O17" s="29">
        <f t="shared" si="3"/>
        <v>99.264705882352942</v>
      </c>
      <c r="P17" s="28">
        <v>368</v>
      </c>
      <c r="Q17" s="29">
        <f>P17/F17*100</f>
        <v>97.612732095490713</v>
      </c>
      <c r="R17" s="28">
        <f t="shared" si="5"/>
        <v>773</v>
      </c>
      <c r="S17" s="29">
        <f t="shared" si="6"/>
        <v>98.471337579617838</v>
      </c>
      <c r="T17" s="30">
        <v>405</v>
      </c>
      <c r="U17" s="31">
        <f t="shared" si="7"/>
        <v>99.264705882352942</v>
      </c>
      <c r="V17" s="30">
        <v>368</v>
      </c>
      <c r="W17" s="31">
        <f t="shared" si="8"/>
        <v>97.612732095490713</v>
      </c>
      <c r="X17" s="30">
        <f t="shared" si="23"/>
        <v>773</v>
      </c>
      <c r="Y17" s="31">
        <f t="shared" si="9"/>
        <v>98.471337579617838</v>
      </c>
      <c r="Z17" s="28">
        <v>452</v>
      </c>
      <c r="AA17" s="29">
        <f t="shared" si="10"/>
        <v>97.41379310344827</v>
      </c>
      <c r="AB17" s="28">
        <v>417</v>
      </c>
      <c r="AC17" s="29">
        <f t="shared" si="11"/>
        <v>99.522673031026258</v>
      </c>
      <c r="AD17" s="28">
        <f t="shared" si="12"/>
        <v>869</v>
      </c>
      <c r="AE17" s="29">
        <f t="shared" si="13"/>
        <v>98.414496036240095</v>
      </c>
      <c r="AF17" s="28">
        <v>404</v>
      </c>
      <c r="AG17" s="32">
        <f t="shared" si="14"/>
        <v>94.392523364485982</v>
      </c>
      <c r="AH17" s="28">
        <v>389</v>
      </c>
      <c r="AI17" s="32">
        <f t="shared" si="15"/>
        <v>101.03896103896103</v>
      </c>
      <c r="AJ17" s="28">
        <f t="shared" si="16"/>
        <v>793</v>
      </c>
      <c r="AK17" s="32">
        <f t="shared" si="17"/>
        <v>97.539975399753999</v>
      </c>
      <c r="AL17" s="28">
        <v>381</v>
      </c>
      <c r="AM17" s="33">
        <f t="shared" si="18"/>
        <v>98.961038961038966</v>
      </c>
      <c r="AN17" s="28">
        <f t="shared" si="25"/>
        <v>404</v>
      </c>
      <c r="AO17" s="32">
        <f t="shared" si="19"/>
        <v>100</v>
      </c>
      <c r="AP17" s="28">
        <f t="shared" si="24"/>
        <v>389</v>
      </c>
      <c r="AQ17" s="33">
        <f t="shared" si="20"/>
        <v>100</v>
      </c>
      <c r="AR17" s="28">
        <f t="shared" si="21"/>
        <v>793</v>
      </c>
      <c r="AS17" s="34">
        <f t="shared" si="22"/>
        <v>100</v>
      </c>
      <c r="AT17" s="2"/>
      <c r="AU17" s="2"/>
    </row>
    <row r="18" spans="1:47" ht="19.5" customHeight="1" x14ac:dyDescent="0.25">
      <c r="A18" s="35">
        <v>6</v>
      </c>
      <c r="B18" s="25" t="str">
        <f>'[1]11'!B14</f>
        <v>Cawas</v>
      </c>
      <c r="C18" s="26" t="str">
        <f>'[1]11'!C14</f>
        <v>Puskesmas Cawas I</v>
      </c>
      <c r="D18" s="27">
        <v>19</v>
      </c>
      <c r="E18" s="27">
        <v>187</v>
      </c>
      <c r="F18" s="27">
        <v>215</v>
      </c>
      <c r="G18" s="27">
        <f t="shared" si="0"/>
        <v>402</v>
      </c>
      <c r="H18" s="27">
        <v>233</v>
      </c>
      <c r="I18" s="27">
        <v>196</v>
      </c>
      <c r="J18" s="27">
        <f t="shared" si="1"/>
        <v>429</v>
      </c>
      <c r="K18" s="28">
        <v>222</v>
      </c>
      <c r="L18" s="28">
        <v>183</v>
      </c>
      <c r="M18" s="28">
        <f t="shared" si="2"/>
        <v>405</v>
      </c>
      <c r="N18" s="28">
        <v>185</v>
      </c>
      <c r="O18" s="29">
        <f t="shared" si="3"/>
        <v>98.930481283422452</v>
      </c>
      <c r="P18" s="28">
        <v>212</v>
      </c>
      <c r="Q18" s="29">
        <f t="shared" si="4"/>
        <v>98.604651162790702</v>
      </c>
      <c r="R18" s="28">
        <f t="shared" si="5"/>
        <v>397</v>
      </c>
      <c r="S18" s="29">
        <f t="shared" si="6"/>
        <v>98.756218905472636</v>
      </c>
      <c r="T18" s="30">
        <v>185</v>
      </c>
      <c r="U18" s="31">
        <f t="shared" si="7"/>
        <v>98.930481283422452</v>
      </c>
      <c r="V18" s="30">
        <v>212</v>
      </c>
      <c r="W18" s="31">
        <f t="shared" si="8"/>
        <v>98.604651162790702</v>
      </c>
      <c r="X18" s="30">
        <f t="shared" si="23"/>
        <v>397</v>
      </c>
      <c r="Y18" s="31">
        <f t="shared" si="9"/>
        <v>98.756218905472636</v>
      </c>
      <c r="Z18" s="28">
        <v>228</v>
      </c>
      <c r="AA18" s="29">
        <f t="shared" si="10"/>
        <v>97.85407725321889</v>
      </c>
      <c r="AB18" s="28">
        <v>193</v>
      </c>
      <c r="AC18" s="29">
        <f t="shared" si="11"/>
        <v>98.469387755102048</v>
      </c>
      <c r="AD18" s="28">
        <f t="shared" si="12"/>
        <v>421</v>
      </c>
      <c r="AE18" s="29">
        <f t="shared" si="13"/>
        <v>98.135198135198138</v>
      </c>
      <c r="AF18" s="28">
        <v>218</v>
      </c>
      <c r="AG18" s="32">
        <f t="shared" si="14"/>
        <v>98.198198198198199</v>
      </c>
      <c r="AH18" s="28">
        <v>183</v>
      </c>
      <c r="AI18" s="32">
        <f t="shared" si="15"/>
        <v>100</v>
      </c>
      <c r="AJ18" s="28">
        <f t="shared" si="16"/>
        <v>401</v>
      </c>
      <c r="AK18" s="32">
        <f t="shared" si="17"/>
        <v>99.012345679012341</v>
      </c>
      <c r="AL18" s="28">
        <v>177</v>
      </c>
      <c r="AM18" s="33">
        <f t="shared" si="18"/>
        <v>96.721311475409834</v>
      </c>
      <c r="AN18" s="28">
        <f t="shared" si="25"/>
        <v>218</v>
      </c>
      <c r="AO18" s="32">
        <f t="shared" si="19"/>
        <v>100</v>
      </c>
      <c r="AP18" s="28">
        <f t="shared" si="24"/>
        <v>183</v>
      </c>
      <c r="AQ18" s="33">
        <f t="shared" si="20"/>
        <v>100</v>
      </c>
      <c r="AR18" s="28">
        <f t="shared" si="21"/>
        <v>401</v>
      </c>
      <c r="AS18" s="34">
        <f t="shared" si="22"/>
        <v>100</v>
      </c>
      <c r="AT18" s="2"/>
      <c r="AU18" s="2"/>
    </row>
    <row r="19" spans="1:47" ht="19.5" customHeight="1" x14ac:dyDescent="0.25">
      <c r="A19" s="35">
        <v>7</v>
      </c>
      <c r="B19" s="25" t="str">
        <f>'[1]11'!B15</f>
        <v>Cawas</v>
      </c>
      <c r="C19" s="26" t="str">
        <f>'[1]11'!C15</f>
        <v>Puskesmas Cawas II</v>
      </c>
      <c r="D19" s="27">
        <v>19</v>
      </c>
      <c r="E19" s="27">
        <v>160</v>
      </c>
      <c r="F19" s="27">
        <v>166</v>
      </c>
      <c r="G19" s="27">
        <f t="shared" si="0"/>
        <v>326</v>
      </c>
      <c r="H19" s="27">
        <v>194</v>
      </c>
      <c r="I19" s="27">
        <v>178</v>
      </c>
      <c r="J19" s="27">
        <f t="shared" si="1"/>
        <v>372</v>
      </c>
      <c r="K19" s="28">
        <v>157</v>
      </c>
      <c r="L19" s="28">
        <v>144</v>
      </c>
      <c r="M19" s="28">
        <f t="shared" si="2"/>
        <v>301</v>
      </c>
      <c r="N19" s="28">
        <v>157</v>
      </c>
      <c r="O19" s="29">
        <f t="shared" si="3"/>
        <v>98.125</v>
      </c>
      <c r="P19" s="28">
        <v>165</v>
      </c>
      <c r="Q19" s="29">
        <f t="shared" si="4"/>
        <v>99.397590361445793</v>
      </c>
      <c r="R19" s="28">
        <f t="shared" si="5"/>
        <v>322</v>
      </c>
      <c r="S19" s="29">
        <f t="shared" si="6"/>
        <v>98.773006134969322</v>
      </c>
      <c r="T19" s="30">
        <v>157</v>
      </c>
      <c r="U19" s="31">
        <f t="shared" si="7"/>
        <v>98.125</v>
      </c>
      <c r="V19" s="30">
        <v>165</v>
      </c>
      <c r="W19" s="31">
        <f t="shared" si="8"/>
        <v>99.397590361445793</v>
      </c>
      <c r="X19" s="30">
        <f t="shared" si="23"/>
        <v>322</v>
      </c>
      <c r="Y19" s="31">
        <f t="shared" si="9"/>
        <v>98.773006134969322</v>
      </c>
      <c r="Z19" s="28">
        <v>190</v>
      </c>
      <c r="AA19" s="29">
        <f t="shared" si="10"/>
        <v>97.9381443298969</v>
      </c>
      <c r="AB19" s="28">
        <v>177</v>
      </c>
      <c r="AC19" s="29">
        <f t="shared" si="11"/>
        <v>99.438202247191015</v>
      </c>
      <c r="AD19" s="28">
        <f t="shared" si="12"/>
        <v>367</v>
      </c>
      <c r="AE19" s="29">
        <f t="shared" si="13"/>
        <v>98.655913978494624</v>
      </c>
      <c r="AF19" s="28">
        <v>154</v>
      </c>
      <c r="AG19" s="32">
        <f t="shared" si="14"/>
        <v>98.089171974522287</v>
      </c>
      <c r="AH19" s="28">
        <v>145</v>
      </c>
      <c r="AI19" s="32">
        <f t="shared" si="15"/>
        <v>100.69444444444444</v>
      </c>
      <c r="AJ19" s="28">
        <f t="shared" si="16"/>
        <v>299</v>
      </c>
      <c r="AK19" s="32">
        <f t="shared" si="17"/>
        <v>99.33554817275747</v>
      </c>
      <c r="AL19" s="28">
        <v>142</v>
      </c>
      <c r="AM19" s="33">
        <f t="shared" si="18"/>
        <v>98.611111111111114</v>
      </c>
      <c r="AN19" s="28">
        <f t="shared" si="25"/>
        <v>154</v>
      </c>
      <c r="AO19" s="32">
        <f t="shared" si="19"/>
        <v>100</v>
      </c>
      <c r="AP19" s="28">
        <f t="shared" si="24"/>
        <v>145</v>
      </c>
      <c r="AQ19" s="33">
        <f t="shared" si="20"/>
        <v>100</v>
      </c>
      <c r="AR19" s="28">
        <f t="shared" si="21"/>
        <v>299</v>
      </c>
      <c r="AS19" s="34">
        <f t="shared" si="22"/>
        <v>100</v>
      </c>
      <c r="AT19" s="2"/>
      <c r="AU19" s="2"/>
    </row>
    <row r="20" spans="1:47" ht="19.5" customHeight="1" x14ac:dyDescent="0.25">
      <c r="A20" s="35">
        <v>8</v>
      </c>
      <c r="B20" s="25" t="str">
        <f>'[1]11'!B16</f>
        <v>Trucuk</v>
      </c>
      <c r="C20" s="26" t="str">
        <f>'[1]11'!C16</f>
        <v>Puskesmas Trucuk I</v>
      </c>
      <c r="D20" s="27">
        <v>19</v>
      </c>
      <c r="E20" s="27">
        <v>259</v>
      </c>
      <c r="F20" s="27">
        <v>223</v>
      </c>
      <c r="G20" s="27">
        <f t="shared" si="0"/>
        <v>482</v>
      </c>
      <c r="H20" s="27">
        <v>238</v>
      </c>
      <c r="I20" s="27">
        <v>250</v>
      </c>
      <c r="J20" s="27">
        <f t="shared" si="1"/>
        <v>488</v>
      </c>
      <c r="K20" s="28">
        <v>266</v>
      </c>
      <c r="L20" s="28">
        <v>245</v>
      </c>
      <c r="M20" s="28">
        <f t="shared" si="2"/>
        <v>511</v>
      </c>
      <c r="N20" s="28">
        <v>257</v>
      </c>
      <c r="O20" s="29">
        <f t="shared" si="3"/>
        <v>99.227799227799224</v>
      </c>
      <c r="P20" s="28">
        <v>218</v>
      </c>
      <c r="Q20" s="29">
        <f t="shared" si="4"/>
        <v>97.757847533632287</v>
      </c>
      <c r="R20" s="28">
        <f t="shared" si="5"/>
        <v>475</v>
      </c>
      <c r="S20" s="29">
        <f t="shared" si="6"/>
        <v>98.547717842323664</v>
      </c>
      <c r="T20" s="30">
        <v>257</v>
      </c>
      <c r="U20" s="31">
        <f t="shared" si="7"/>
        <v>99.227799227799224</v>
      </c>
      <c r="V20" s="30">
        <v>218</v>
      </c>
      <c r="W20" s="31">
        <f t="shared" si="8"/>
        <v>97.757847533632287</v>
      </c>
      <c r="X20" s="30">
        <f t="shared" si="23"/>
        <v>475</v>
      </c>
      <c r="Y20" s="31">
        <f t="shared" si="9"/>
        <v>98.547717842323664</v>
      </c>
      <c r="Z20" s="28">
        <v>235</v>
      </c>
      <c r="AA20" s="29">
        <f t="shared" si="10"/>
        <v>98.739495798319325</v>
      </c>
      <c r="AB20" s="28">
        <v>245</v>
      </c>
      <c r="AC20" s="29">
        <f t="shared" si="11"/>
        <v>98</v>
      </c>
      <c r="AD20" s="28">
        <f t="shared" si="12"/>
        <v>480</v>
      </c>
      <c r="AE20" s="29">
        <f t="shared" si="13"/>
        <v>98.360655737704917</v>
      </c>
      <c r="AF20" s="28">
        <v>263</v>
      </c>
      <c r="AG20" s="32">
        <f t="shared" si="14"/>
        <v>98.872180451127818</v>
      </c>
      <c r="AH20" s="28">
        <v>240</v>
      </c>
      <c r="AI20" s="32">
        <f t="shared" si="15"/>
        <v>97.959183673469383</v>
      </c>
      <c r="AJ20" s="28">
        <f t="shared" si="16"/>
        <v>503</v>
      </c>
      <c r="AK20" s="32">
        <f t="shared" si="17"/>
        <v>98.43444227005871</v>
      </c>
      <c r="AL20" s="28">
        <v>242</v>
      </c>
      <c r="AM20" s="33">
        <f t="shared" si="18"/>
        <v>98.775510204081627</v>
      </c>
      <c r="AN20" s="28">
        <f t="shared" si="25"/>
        <v>263</v>
      </c>
      <c r="AO20" s="32">
        <f t="shared" si="19"/>
        <v>100</v>
      </c>
      <c r="AP20" s="28">
        <f t="shared" si="24"/>
        <v>240</v>
      </c>
      <c r="AQ20" s="33">
        <f t="shared" si="20"/>
        <v>100</v>
      </c>
      <c r="AR20" s="28">
        <f t="shared" si="21"/>
        <v>503</v>
      </c>
      <c r="AS20" s="34">
        <f t="shared" si="22"/>
        <v>100</v>
      </c>
      <c r="AT20" s="2"/>
      <c r="AU20" s="2"/>
    </row>
    <row r="21" spans="1:47" ht="19.5" customHeight="1" x14ac:dyDescent="0.25">
      <c r="A21" s="35">
        <v>9</v>
      </c>
      <c r="B21" s="25" t="str">
        <f>'[1]11'!B17</f>
        <v>Trucuk</v>
      </c>
      <c r="C21" s="26" t="str">
        <f>'[1]11'!C17</f>
        <v>Puskesmas Trucuk II</v>
      </c>
      <c r="D21" s="27">
        <v>24</v>
      </c>
      <c r="E21" s="27">
        <v>239</v>
      </c>
      <c r="F21" s="27">
        <v>228</v>
      </c>
      <c r="G21" s="27">
        <f t="shared" si="0"/>
        <v>467</v>
      </c>
      <c r="H21" s="27">
        <v>257</v>
      </c>
      <c r="I21" s="27">
        <v>249</v>
      </c>
      <c r="J21" s="27">
        <f t="shared" si="1"/>
        <v>506</v>
      </c>
      <c r="K21" s="28">
        <v>239</v>
      </c>
      <c r="L21" s="28">
        <v>215</v>
      </c>
      <c r="M21" s="28">
        <f t="shared" si="2"/>
        <v>454</v>
      </c>
      <c r="N21" s="28">
        <v>228</v>
      </c>
      <c r="O21" s="29">
        <f t="shared" si="3"/>
        <v>95.39748953974896</v>
      </c>
      <c r="P21" s="28">
        <v>215</v>
      </c>
      <c r="Q21" s="29">
        <f t="shared" si="4"/>
        <v>94.298245614035096</v>
      </c>
      <c r="R21" s="28">
        <f t="shared" si="5"/>
        <v>443</v>
      </c>
      <c r="S21" s="29">
        <f t="shared" si="6"/>
        <v>94.860813704496778</v>
      </c>
      <c r="T21" s="30">
        <v>228</v>
      </c>
      <c r="U21" s="31">
        <f t="shared" si="7"/>
        <v>95.39748953974896</v>
      </c>
      <c r="V21" s="30">
        <v>215</v>
      </c>
      <c r="W21" s="31">
        <f t="shared" si="8"/>
        <v>94.298245614035096</v>
      </c>
      <c r="X21" s="30">
        <f t="shared" si="23"/>
        <v>443</v>
      </c>
      <c r="Y21" s="31">
        <f t="shared" si="9"/>
        <v>94.860813704496778</v>
      </c>
      <c r="Z21" s="28">
        <v>239</v>
      </c>
      <c r="AA21" s="29">
        <f t="shared" si="10"/>
        <v>92.996108949416339</v>
      </c>
      <c r="AB21" s="28">
        <v>236</v>
      </c>
      <c r="AC21" s="29">
        <f t="shared" si="11"/>
        <v>94.779116465863453</v>
      </c>
      <c r="AD21" s="28">
        <f t="shared" si="12"/>
        <v>475</v>
      </c>
      <c r="AE21" s="29">
        <f t="shared" si="13"/>
        <v>93.873517786561266</v>
      </c>
      <c r="AF21" s="28">
        <v>226</v>
      </c>
      <c r="AG21" s="32">
        <f t="shared" si="14"/>
        <v>94.560669456066947</v>
      </c>
      <c r="AH21" s="28">
        <v>207</v>
      </c>
      <c r="AI21" s="32">
        <f t="shared" si="15"/>
        <v>96.279069767441854</v>
      </c>
      <c r="AJ21" s="28">
        <f t="shared" si="16"/>
        <v>433</v>
      </c>
      <c r="AK21" s="32">
        <f t="shared" si="17"/>
        <v>95.374449339207047</v>
      </c>
      <c r="AL21" s="28">
        <v>206</v>
      </c>
      <c r="AM21" s="33">
        <f t="shared" si="18"/>
        <v>95.813953488372093</v>
      </c>
      <c r="AN21" s="28">
        <f t="shared" si="25"/>
        <v>226</v>
      </c>
      <c r="AO21" s="32">
        <f t="shared" si="19"/>
        <v>100</v>
      </c>
      <c r="AP21" s="28">
        <f t="shared" si="24"/>
        <v>207</v>
      </c>
      <c r="AQ21" s="33">
        <f t="shared" si="20"/>
        <v>100</v>
      </c>
      <c r="AR21" s="28">
        <f t="shared" si="21"/>
        <v>433</v>
      </c>
      <c r="AS21" s="34">
        <f t="shared" si="22"/>
        <v>100</v>
      </c>
      <c r="AT21" s="2"/>
      <c r="AU21" s="2"/>
    </row>
    <row r="22" spans="1:47" ht="19.5" customHeight="1" x14ac:dyDescent="0.25">
      <c r="A22" s="35">
        <v>10</v>
      </c>
      <c r="B22" s="25" t="str">
        <f>'[1]11'!B18</f>
        <v>Kalikotes</v>
      </c>
      <c r="C22" s="26" t="str">
        <f>'[1]11'!C18</f>
        <v>Puskesmas Kalikotes</v>
      </c>
      <c r="D22" s="27">
        <v>26</v>
      </c>
      <c r="E22" s="27">
        <v>281</v>
      </c>
      <c r="F22" s="27">
        <v>252</v>
      </c>
      <c r="G22" s="27">
        <f t="shared" si="0"/>
        <v>533</v>
      </c>
      <c r="H22" s="27">
        <v>342</v>
      </c>
      <c r="I22" s="27">
        <v>253</v>
      </c>
      <c r="J22" s="27">
        <f t="shared" si="1"/>
        <v>595</v>
      </c>
      <c r="K22" s="28">
        <v>243</v>
      </c>
      <c r="L22" s="28">
        <v>243</v>
      </c>
      <c r="M22" s="28">
        <f t="shared" si="2"/>
        <v>486</v>
      </c>
      <c r="N22" s="28">
        <v>276</v>
      </c>
      <c r="O22" s="29">
        <f t="shared" si="3"/>
        <v>98.220640569395016</v>
      </c>
      <c r="P22" s="28">
        <v>249</v>
      </c>
      <c r="Q22" s="29">
        <f t="shared" si="4"/>
        <v>98.80952380952381</v>
      </c>
      <c r="R22" s="28">
        <f t="shared" si="5"/>
        <v>525</v>
      </c>
      <c r="S22" s="29">
        <f t="shared" si="6"/>
        <v>98.499061913696067</v>
      </c>
      <c r="T22" s="30">
        <v>276</v>
      </c>
      <c r="U22" s="31">
        <f t="shared" si="7"/>
        <v>98.220640569395016</v>
      </c>
      <c r="V22" s="30">
        <v>249</v>
      </c>
      <c r="W22" s="31">
        <f t="shared" si="8"/>
        <v>98.80952380952381</v>
      </c>
      <c r="X22" s="30">
        <f t="shared" si="23"/>
        <v>525</v>
      </c>
      <c r="Y22" s="31">
        <f t="shared" si="9"/>
        <v>98.499061913696067</v>
      </c>
      <c r="Z22" s="28">
        <v>336</v>
      </c>
      <c r="AA22" s="29">
        <f t="shared" si="10"/>
        <v>98.245614035087712</v>
      </c>
      <c r="AB22" s="28">
        <v>248</v>
      </c>
      <c r="AC22" s="29">
        <f t="shared" si="11"/>
        <v>98.023715415019765</v>
      </c>
      <c r="AD22" s="28">
        <f t="shared" si="12"/>
        <v>584</v>
      </c>
      <c r="AE22" s="29">
        <f t="shared" si="13"/>
        <v>98.151260504201673</v>
      </c>
      <c r="AF22" s="28">
        <v>240</v>
      </c>
      <c r="AG22" s="32">
        <f t="shared" si="14"/>
        <v>98.76543209876543</v>
      </c>
      <c r="AH22" s="28">
        <v>244</v>
      </c>
      <c r="AI22" s="32">
        <f t="shared" si="15"/>
        <v>100.41152263374487</v>
      </c>
      <c r="AJ22" s="28">
        <f t="shared" si="16"/>
        <v>484</v>
      </c>
      <c r="AK22" s="32">
        <f t="shared" si="17"/>
        <v>99.588477366255148</v>
      </c>
      <c r="AL22" s="28">
        <v>243</v>
      </c>
      <c r="AM22" s="33">
        <f t="shared" si="18"/>
        <v>100</v>
      </c>
      <c r="AN22" s="28">
        <f t="shared" si="25"/>
        <v>240</v>
      </c>
      <c r="AO22" s="32">
        <f t="shared" si="19"/>
        <v>100</v>
      </c>
      <c r="AP22" s="28">
        <f t="shared" si="24"/>
        <v>244</v>
      </c>
      <c r="AQ22" s="33">
        <f t="shared" si="20"/>
        <v>100</v>
      </c>
      <c r="AR22" s="28">
        <f t="shared" si="21"/>
        <v>484</v>
      </c>
      <c r="AS22" s="34">
        <f t="shared" si="22"/>
        <v>100</v>
      </c>
      <c r="AT22" s="2"/>
      <c r="AU22" s="2"/>
    </row>
    <row r="23" spans="1:47" ht="19.5" customHeight="1" x14ac:dyDescent="0.25">
      <c r="A23" s="35">
        <v>11</v>
      </c>
      <c r="B23" s="25" t="str">
        <f>'[1]11'!B19</f>
        <v>Kebonarum</v>
      </c>
      <c r="C23" s="26" t="str">
        <f>'[1]11'!C19</f>
        <v>Puskesmas Kebonarum</v>
      </c>
      <c r="D23" s="27">
        <v>12</v>
      </c>
      <c r="E23" s="27">
        <v>161</v>
      </c>
      <c r="F23" s="27">
        <v>125</v>
      </c>
      <c r="G23" s="27">
        <f t="shared" si="0"/>
        <v>286</v>
      </c>
      <c r="H23" s="27">
        <v>142</v>
      </c>
      <c r="I23" s="27">
        <v>123</v>
      </c>
      <c r="J23" s="27">
        <f t="shared" si="1"/>
        <v>265</v>
      </c>
      <c r="K23" s="28">
        <v>146</v>
      </c>
      <c r="L23" s="28">
        <v>112</v>
      </c>
      <c r="M23" s="28">
        <f t="shared" si="2"/>
        <v>258</v>
      </c>
      <c r="N23" s="28">
        <v>157</v>
      </c>
      <c r="O23" s="29">
        <f t="shared" si="3"/>
        <v>97.515527950310556</v>
      </c>
      <c r="P23" s="28">
        <v>125</v>
      </c>
      <c r="Q23" s="29">
        <f t="shared" si="4"/>
        <v>100</v>
      </c>
      <c r="R23" s="28">
        <f t="shared" si="5"/>
        <v>282</v>
      </c>
      <c r="S23" s="29">
        <f t="shared" si="6"/>
        <v>98.6013986013986</v>
      </c>
      <c r="T23" s="30">
        <v>157</v>
      </c>
      <c r="U23" s="31">
        <f t="shared" si="7"/>
        <v>97.515527950310556</v>
      </c>
      <c r="V23" s="30">
        <v>125</v>
      </c>
      <c r="W23" s="31">
        <f t="shared" si="8"/>
        <v>100</v>
      </c>
      <c r="X23" s="30">
        <f t="shared" si="23"/>
        <v>282</v>
      </c>
      <c r="Y23" s="31">
        <f t="shared" si="9"/>
        <v>98.6013986013986</v>
      </c>
      <c r="Z23" s="28">
        <v>142</v>
      </c>
      <c r="AA23" s="29">
        <f t="shared" si="10"/>
        <v>100</v>
      </c>
      <c r="AB23" s="28">
        <v>122</v>
      </c>
      <c r="AC23" s="29">
        <f t="shared" si="11"/>
        <v>99.1869918699187</v>
      </c>
      <c r="AD23" s="28">
        <f t="shared" si="12"/>
        <v>264</v>
      </c>
      <c r="AE23" s="29">
        <f t="shared" si="13"/>
        <v>99.622641509433961</v>
      </c>
      <c r="AF23" s="28">
        <v>145</v>
      </c>
      <c r="AG23" s="32">
        <f t="shared" si="14"/>
        <v>99.315068493150676</v>
      </c>
      <c r="AH23" s="28">
        <v>112</v>
      </c>
      <c r="AI23" s="32">
        <f t="shared" si="15"/>
        <v>100</v>
      </c>
      <c r="AJ23" s="28">
        <f t="shared" si="16"/>
        <v>257</v>
      </c>
      <c r="AK23" s="32">
        <f t="shared" si="17"/>
        <v>99.612403100775197</v>
      </c>
      <c r="AL23" s="28">
        <v>111</v>
      </c>
      <c r="AM23" s="33">
        <f t="shared" si="18"/>
        <v>99.107142857142861</v>
      </c>
      <c r="AN23" s="28">
        <f t="shared" si="25"/>
        <v>145</v>
      </c>
      <c r="AO23" s="32">
        <f t="shared" si="19"/>
        <v>100</v>
      </c>
      <c r="AP23" s="28">
        <f t="shared" si="24"/>
        <v>112</v>
      </c>
      <c r="AQ23" s="33">
        <f t="shared" si="20"/>
        <v>100</v>
      </c>
      <c r="AR23" s="28">
        <f t="shared" si="21"/>
        <v>257</v>
      </c>
      <c r="AS23" s="34">
        <f t="shared" si="22"/>
        <v>100</v>
      </c>
      <c r="AT23" s="2"/>
      <c r="AU23" s="2"/>
    </row>
    <row r="24" spans="1:47" ht="19.5" customHeight="1" x14ac:dyDescent="0.25">
      <c r="A24" s="35">
        <v>12</v>
      </c>
      <c r="B24" s="25" t="str">
        <f>'[1]11'!B20</f>
        <v>Jogonalan</v>
      </c>
      <c r="C24" s="26" t="str">
        <f>'[1]11'!C20</f>
        <v>Puskesmas Jogonalan I</v>
      </c>
      <c r="D24" s="27">
        <v>13</v>
      </c>
      <c r="E24" s="27">
        <v>143</v>
      </c>
      <c r="F24" s="27">
        <v>127</v>
      </c>
      <c r="G24" s="27">
        <f t="shared" si="0"/>
        <v>270</v>
      </c>
      <c r="H24" s="27">
        <v>148</v>
      </c>
      <c r="I24" s="27">
        <v>143</v>
      </c>
      <c r="J24" s="27">
        <f t="shared" si="1"/>
        <v>291</v>
      </c>
      <c r="K24" s="28">
        <v>135</v>
      </c>
      <c r="L24" s="28">
        <v>144</v>
      </c>
      <c r="M24" s="28">
        <f t="shared" si="2"/>
        <v>279</v>
      </c>
      <c r="N24" s="28">
        <v>142</v>
      </c>
      <c r="O24" s="29">
        <f t="shared" si="3"/>
        <v>99.300699300699307</v>
      </c>
      <c r="P24" s="28">
        <v>126</v>
      </c>
      <c r="Q24" s="29">
        <f t="shared" si="4"/>
        <v>99.212598425196859</v>
      </c>
      <c r="R24" s="28">
        <f t="shared" si="5"/>
        <v>268</v>
      </c>
      <c r="S24" s="29">
        <f t="shared" si="6"/>
        <v>99.259259259259252</v>
      </c>
      <c r="T24" s="30">
        <v>142</v>
      </c>
      <c r="U24" s="31">
        <f t="shared" si="7"/>
        <v>99.300699300699307</v>
      </c>
      <c r="V24" s="30">
        <v>126</v>
      </c>
      <c r="W24" s="31">
        <f t="shared" si="8"/>
        <v>99.212598425196859</v>
      </c>
      <c r="X24" s="30">
        <f t="shared" si="23"/>
        <v>268</v>
      </c>
      <c r="Y24" s="31">
        <f t="shared" si="9"/>
        <v>99.259259259259252</v>
      </c>
      <c r="Z24" s="28">
        <v>147</v>
      </c>
      <c r="AA24" s="29">
        <f t="shared" si="10"/>
        <v>99.324324324324323</v>
      </c>
      <c r="AB24" s="28">
        <v>143</v>
      </c>
      <c r="AC24" s="29">
        <f t="shared" si="11"/>
        <v>100</v>
      </c>
      <c r="AD24" s="28">
        <f t="shared" si="12"/>
        <v>290</v>
      </c>
      <c r="AE24" s="29">
        <f t="shared" si="13"/>
        <v>99.656357388316152</v>
      </c>
      <c r="AF24" s="28">
        <v>134</v>
      </c>
      <c r="AG24" s="32">
        <f t="shared" si="14"/>
        <v>99.259259259259252</v>
      </c>
      <c r="AH24" s="28">
        <v>143</v>
      </c>
      <c r="AI24" s="32">
        <f t="shared" si="15"/>
        <v>99.305555555555557</v>
      </c>
      <c r="AJ24" s="28">
        <f t="shared" si="16"/>
        <v>277</v>
      </c>
      <c r="AK24" s="32">
        <f t="shared" si="17"/>
        <v>99.283154121863802</v>
      </c>
      <c r="AL24" s="28">
        <v>143</v>
      </c>
      <c r="AM24" s="33">
        <f t="shared" si="18"/>
        <v>99.305555555555557</v>
      </c>
      <c r="AN24" s="28">
        <f t="shared" si="25"/>
        <v>134</v>
      </c>
      <c r="AO24" s="32">
        <f t="shared" si="19"/>
        <v>100</v>
      </c>
      <c r="AP24" s="28">
        <f t="shared" si="24"/>
        <v>143</v>
      </c>
      <c r="AQ24" s="33">
        <f t="shared" si="20"/>
        <v>100</v>
      </c>
      <c r="AR24" s="28">
        <f t="shared" si="21"/>
        <v>277</v>
      </c>
      <c r="AS24" s="34">
        <f t="shared" si="22"/>
        <v>100</v>
      </c>
      <c r="AT24" s="2"/>
      <c r="AU24" s="2"/>
    </row>
    <row r="25" spans="1:47" ht="19.5" customHeight="1" x14ac:dyDescent="0.25">
      <c r="A25" s="35">
        <v>13</v>
      </c>
      <c r="B25" s="25" t="str">
        <f>'[1]11'!B21</f>
        <v>Jogonalan</v>
      </c>
      <c r="C25" s="26" t="str">
        <f>'[1]11'!C21</f>
        <v>Puskesmas Jogonalan II</v>
      </c>
      <c r="D25" s="27">
        <v>17</v>
      </c>
      <c r="E25" s="27">
        <v>206</v>
      </c>
      <c r="F25" s="27">
        <v>212</v>
      </c>
      <c r="G25" s="27">
        <f t="shared" si="0"/>
        <v>418</v>
      </c>
      <c r="H25" s="27">
        <v>223</v>
      </c>
      <c r="I25" s="27">
        <v>197</v>
      </c>
      <c r="J25" s="27">
        <f t="shared" si="1"/>
        <v>420</v>
      </c>
      <c r="K25" s="28">
        <v>207</v>
      </c>
      <c r="L25" s="28">
        <v>187</v>
      </c>
      <c r="M25" s="28">
        <f t="shared" si="2"/>
        <v>394</v>
      </c>
      <c r="N25" s="28">
        <v>200</v>
      </c>
      <c r="O25" s="29">
        <f t="shared" si="3"/>
        <v>97.087378640776706</v>
      </c>
      <c r="P25" s="28">
        <v>210</v>
      </c>
      <c r="Q25" s="29">
        <f t="shared" si="4"/>
        <v>99.056603773584911</v>
      </c>
      <c r="R25" s="28">
        <f t="shared" si="5"/>
        <v>410</v>
      </c>
      <c r="S25" s="29">
        <f t="shared" si="6"/>
        <v>98.086124401913878</v>
      </c>
      <c r="T25" s="30">
        <v>200</v>
      </c>
      <c r="U25" s="31">
        <f t="shared" si="7"/>
        <v>97.087378640776706</v>
      </c>
      <c r="V25" s="30">
        <v>210</v>
      </c>
      <c r="W25" s="31">
        <f t="shared" si="8"/>
        <v>99.056603773584911</v>
      </c>
      <c r="X25" s="30">
        <f t="shared" si="23"/>
        <v>410</v>
      </c>
      <c r="Y25" s="31">
        <f t="shared" si="9"/>
        <v>98.086124401913878</v>
      </c>
      <c r="Z25" s="28">
        <v>218</v>
      </c>
      <c r="AA25" s="29">
        <f t="shared" si="10"/>
        <v>97.757847533632287</v>
      </c>
      <c r="AB25" s="28">
        <v>195</v>
      </c>
      <c r="AC25" s="29">
        <f t="shared" si="11"/>
        <v>98.984771573604064</v>
      </c>
      <c r="AD25" s="28">
        <f t="shared" si="12"/>
        <v>413</v>
      </c>
      <c r="AE25" s="29">
        <f t="shared" si="13"/>
        <v>98.333333333333329</v>
      </c>
      <c r="AF25" s="28">
        <v>206</v>
      </c>
      <c r="AG25" s="32">
        <f t="shared" si="14"/>
        <v>99.516908212560381</v>
      </c>
      <c r="AH25" s="28">
        <v>185</v>
      </c>
      <c r="AI25" s="32">
        <f t="shared" si="15"/>
        <v>98.930481283422452</v>
      </c>
      <c r="AJ25" s="28">
        <f t="shared" si="16"/>
        <v>391</v>
      </c>
      <c r="AK25" s="32">
        <f t="shared" si="17"/>
        <v>99.238578680203048</v>
      </c>
      <c r="AL25" s="28">
        <v>185</v>
      </c>
      <c r="AM25" s="33">
        <f t="shared" si="18"/>
        <v>98.930481283422452</v>
      </c>
      <c r="AN25" s="28">
        <f t="shared" si="25"/>
        <v>206</v>
      </c>
      <c r="AO25" s="32">
        <f t="shared" si="19"/>
        <v>100</v>
      </c>
      <c r="AP25" s="28">
        <f t="shared" si="24"/>
        <v>185</v>
      </c>
      <c r="AQ25" s="33">
        <f t="shared" si="20"/>
        <v>100</v>
      </c>
      <c r="AR25" s="28">
        <f t="shared" si="21"/>
        <v>391</v>
      </c>
      <c r="AS25" s="34">
        <f t="shared" si="22"/>
        <v>100</v>
      </c>
      <c r="AT25" s="2"/>
      <c r="AU25" s="2"/>
    </row>
    <row r="26" spans="1:47" ht="19.5" customHeight="1" x14ac:dyDescent="0.25">
      <c r="A26" s="35">
        <v>14</v>
      </c>
      <c r="B26" s="25" t="str">
        <f>'[1]11'!B22</f>
        <v>Manisrenggo</v>
      </c>
      <c r="C26" s="26" t="str">
        <f>'[1]11'!C22</f>
        <v>Puskesmas Manisrenggo</v>
      </c>
      <c r="D26" s="27">
        <v>32</v>
      </c>
      <c r="E26" s="27">
        <v>294</v>
      </c>
      <c r="F26" s="27">
        <v>294</v>
      </c>
      <c r="G26" s="27">
        <f t="shared" si="0"/>
        <v>588</v>
      </c>
      <c r="H26" s="27">
        <v>311</v>
      </c>
      <c r="I26" s="27">
        <v>296</v>
      </c>
      <c r="J26" s="27">
        <f t="shared" si="1"/>
        <v>607</v>
      </c>
      <c r="K26" s="28">
        <v>340</v>
      </c>
      <c r="L26" s="28">
        <v>318</v>
      </c>
      <c r="M26" s="28">
        <f t="shared" si="2"/>
        <v>658</v>
      </c>
      <c r="N26" s="28">
        <v>288</v>
      </c>
      <c r="O26" s="29">
        <f t="shared" si="3"/>
        <v>97.959183673469383</v>
      </c>
      <c r="P26" s="28">
        <v>287</v>
      </c>
      <c r="Q26" s="29">
        <f t="shared" si="4"/>
        <v>97.61904761904762</v>
      </c>
      <c r="R26" s="28">
        <f t="shared" si="5"/>
        <v>575</v>
      </c>
      <c r="S26" s="29">
        <f t="shared" si="6"/>
        <v>97.789115646258509</v>
      </c>
      <c r="T26" s="30">
        <v>288</v>
      </c>
      <c r="U26" s="31">
        <f t="shared" si="7"/>
        <v>97.959183673469383</v>
      </c>
      <c r="V26" s="30">
        <v>287</v>
      </c>
      <c r="W26" s="31">
        <f t="shared" si="8"/>
        <v>97.61904761904762</v>
      </c>
      <c r="X26" s="30">
        <f t="shared" si="23"/>
        <v>575</v>
      </c>
      <c r="Y26" s="31">
        <f t="shared" si="9"/>
        <v>97.789115646258509</v>
      </c>
      <c r="Z26" s="28">
        <v>310</v>
      </c>
      <c r="AA26" s="29">
        <f t="shared" si="10"/>
        <v>99.678456591639872</v>
      </c>
      <c r="AB26" s="28">
        <v>292</v>
      </c>
      <c r="AC26" s="29">
        <f t="shared" si="11"/>
        <v>98.648648648648646</v>
      </c>
      <c r="AD26" s="28">
        <f t="shared" si="12"/>
        <v>602</v>
      </c>
      <c r="AE26" s="29">
        <f t="shared" si="13"/>
        <v>99.17627677100495</v>
      </c>
      <c r="AF26" s="28">
        <v>338</v>
      </c>
      <c r="AG26" s="32">
        <f t="shared" si="14"/>
        <v>99.411764705882348</v>
      </c>
      <c r="AH26" s="28">
        <v>311</v>
      </c>
      <c r="AI26" s="32">
        <f t="shared" si="15"/>
        <v>97.798742138364787</v>
      </c>
      <c r="AJ26" s="28">
        <f t="shared" si="16"/>
        <v>649</v>
      </c>
      <c r="AK26" s="32">
        <f t="shared" si="17"/>
        <v>98.632218844984791</v>
      </c>
      <c r="AL26" s="28">
        <v>312</v>
      </c>
      <c r="AM26" s="33">
        <f t="shared" si="18"/>
        <v>98.113207547169807</v>
      </c>
      <c r="AN26" s="28">
        <f t="shared" si="25"/>
        <v>338</v>
      </c>
      <c r="AO26" s="32">
        <f t="shared" si="19"/>
        <v>100</v>
      </c>
      <c r="AP26" s="28">
        <f t="shared" si="24"/>
        <v>311</v>
      </c>
      <c r="AQ26" s="33">
        <f t="shared" si="20"/>
        <v>100</v>
      </c>
      <c r="AR26" s="28">
        <f t="shared" si="21"/>
        <v>649</v>
      </c>
      <c r="AS26" s="34">
        <f t="shared" si="22"/>
        <v>100</v>
      </c>
      <c r="AT26" s="2"/>
      <c r="AU26" s="2"/>
    </row>
    <row r="27" spans="1:47" ht="19.5" customHeight="1" x14ac:dyDescent="0.25">
      <c r="A27" s="35">
        <v>15</v>
      </c>
      <c r="B27" s="25" t="str">
        <f>'[1]11'!B23</f>
        <v>Karangnongko</v>
      </c>
      <c r="C27" s="26" t="str">
        <f>'[1]11'!C23</f>
        <v>Puskesmas Karangnongko</v>
      </c>
      <c r="D27" s="27">
        <v>23</v>
      </c>
      <c r="E27" s="27">
        <v>220</v>
      </c>
      <c r="F27" s="27">
        <v>214</v>
      </c>
      <c r="G27" s="27">
        <f t="shared" si="0"/>
        <v>434</v>
      </c>
      <c r="H27" s="27">
        <v>253</v>
      </c>
      <c r="I27" s="27">
        <v>248</v>
      </c>
      <c r="J27" s="27">
        <f t="shared" si="1"/>
        <v>501</v>
      </c>
      <c r="K27" s="28">
        <v>209</v>
      </c>
      <c r="L27" s="28">
        <v>202</v>
      </c>
      <c r="M27" s="28">
        <f t="shared" si="2"/>
        <v>411</v>
      </c>
      <c r="N27" s="28">
        <v>219</v>
      </c>
      <c r="O27" s="29">
        <f t="shared" si="3"/>
        <v>99.545454545454547</v>
      </c>
      <c r="P27" s="28">
        <v>213</v>
      </c>
      <c r="Q27" s="29">
        <f t="shared" si="4"/>
        <v>99.532710280373834</v>
      </c>
      <c r="R27" s="28">
        <f t="shared" si="5"/>
        <v>432</v>
      </c>
      <c r="S27" s="29">
        <f t="shared" si="6"/>
        <v>99.539170506912441</v>
      </c>
      <c r="T27" s="30">
        <v>219</v>
      </c>
      <c r="U27" s="31">
        <f t="shared" si="7"/>
        <v>99.545454545454547</v>
      </c>
      <c r="V27" s="30">
        <v>213</v>
      </c>
      <c r="W27" s="31">
        <f t="shared" si="8"/>
        <v>99.532710280373834</v>
      </c>
      <c r="X27" s="30">
        <f t="shared" si="23"/>
        <v>432</v>
      </c>
      <c r="Y27" s="31">
        <f t="shared" si="9"/>
        <v>99.539170506912441</v>
      </c>
      <c r="Z27" s="28">
        <v>252</v>
      </c>
      <c r="AA27" s="29">
        <f t="shared" si="10"/>
        <v>99.604743083003953</v>
      </c>
      <c r="AB27" s="28">
        <v>248</v>
      </c>
      <c r="AC27" s="29">
        <f t="shared" si="11"/>
        <v>100</v>
      </c>
      <c r="AD27" s="28">
        <f t="shared" si="12"/>
        <v>500</v>
      </c>
      <c r="AE27" s="29">
        <f t="shared" si="13"/>
        <v>99.800399201596804</v>
      </c>
      <c r="AF27" s="28">
        <v>209</v>
      </c>
      <c r="AG27" s="32">
        <f t="shared" si="14"/>
        <v>100</v>
      </c>
      <c r="AH27" s="28">
        <v>202</v>
      </c>
      <c r="AI27" s="32">
        <f t="shared" si="15"/>
        <v>100</v>
      </c>
      <c r="AJ27" s="28">
        <f t="shared" si="16"/>
        <v>411</v>
      </c>
      <c r="AK27" s="32">
        <f t="shared" si="17"/>
        <v>100</v>
      </c>
      <c r="AL27" s="28">
        <v>202</v>
      </c>
      <c r="AM27" s="33">
        <f t="shared" si="18"/>
        <v>100</v>
      </c>
      <c r="AN27" s="28">
        <f t="shared" si="25"/>
        <v>209</v>
      </c>
      <c r="AO27" s="32">
        <f t="shared" si="19"/>
        <v>100</v>
      </c>
      <c r="AP27" s="28">
        <f t="shared" si="24"/>
        <v>202</v>
      </c>
      <c r="AQ27" s="33">
        <f t="shared" si="20"/>
        <v>100</v>
      </c>
      <c r="AR27" s="28">
        <f t="shared" si="21"/>
        <v>411</v>
      </c>
      <c r="AS27" s="34">
        <f t="shared" si="22"/>
        <v>100</v>
      </c>
      <c r="AT27" s="2"/>
      <c r="AU27" s="2"/>
    </row>
    <row r="28" spans="1:47" ht="19.5" customHeight="1" x14ac:dyDescent="0.25">
      <c r="A28" s="35">
        <v>16</v>
      </c>
      <c r="B28" s="25" t="str">
        <f>'[1]11'!B24</f>
        <v>Ngawen</v>
      </c>
      <c r="C28" s="26" t="str">
        <f>'[1]11'!C24</f>
        <v>Puskesmas Ngawen</v>
      </c>
      <c r="D28" s="27">
        <v>26</v>
      </c>
      <c r="E28" s="27">
        <v>337</v>
      </c>
      <c r="F28" s="27">
        <v>278</v>
      </c>
      <c r="G28" s="27">
        <f t="shared" si="0"/>
        <v>615</v>
      </c>
      <c r="H28" s="27">
        <v>329</v>
      </c>
      <c r="I28" s="27">
        <v>287</v>
      </c>
      <c r="J28" s="27">
        <f t="shared" si="1"/>
        <v>616</v>
      </c>
      <c r="K28" s="28">
        <v>321</v>
      </c>
      <c r="L28" s="28">
        <v>332</v>
      </c>
      <c r="M28" s="28">
        <f t="shared" si="2"/>
        <v>653</v>
      </c>
      <c r="N28" s="28">
        <v>329</v>
      </c>
      <c r="O28" s="29">
        <f t="shared" si="3"/>
        <v>97.626112759643917</v>
      </c>
      <c r="P28" s="28">
        <v>275</v>
      </c>
      <c r="Q28" s="29">
        <f t="shared" si="4"/>
        <v>98.920863309352512</v>
      </c>
      <c r="R28" s="28">
        <f t="shared" si="5"/>
        <v>604</v>
      </c>
      <c r="S28" s="29">
        <f t="shared" si="6"/>
        <v>98.211382113821131</v>
      </c>
      <c r="T28" s="30">
        <v>329</v>
      </c>
      <c r="U28" s="31">
        <f t="shared" si="7"/>
        <v>97.626112759643917</v>
      </c>
      <c r="V28" s="30">
        <v>275</v>
      </c>
      <c r="W28" s="31">
        <f t="shared" si="8"/>
        <v>98.920863309352512</v>
      </c>
      <c r="X28" s="30">
        <f t="shared" si="23"/>
        <v>604</v>
      </c>
      <c r="Y28" s="31">
        <f t="shared" si="9"/>
        <v>98.211382113821131</v>
      </c>
      <c r="Z28" s="28">
        <v>324</v>
      </c>
      <c r="AA28" s="29">
        <f t="shared" si="10"/>
        <v>98.480243161094222</v>
      </c>
      <c r="AB28" s="28">
        <v>285</v>
      </c>
      <c r="AC28" s="29">
        <f t="shared" si="11"/>
        <v>99.303135888501743</v>
      </c>
      <c r="AD28" s="28">
        <f t="shared" si="12"/>
        <v>609</v>
      </c>
      <c r="AE28" s="29">
        <f t="shared" si="13"/>
        <v>98.86363636363636</v>
      </c>
      <c r="AF28" s="28">
        <v>316</v>
      </c>
      <c r="AG28" s="32">
        <f t="shared" si="14"/>
        <v>98.442367601246104</v>
      </c>
      <c r="AH28" s="28">
        <v>319</v>
      </c>
      <c r="AI28" s="32">
        <f t="shared" si="15"/>
        <v>96.084337349397586</v>
      </c>
      <c r="AJ28" s="28">
        <f t="shared" si="16"/>
        <v>635</v>
      </c>
      <c r="AK28" s="32">
        <f t="shared" si="17"/>
        <v>97.243491577335377</v>
      </c>
      <c r="AL28" s="28">
        <v>322</v>
      </c>
      <c r="AM28" s="33">
        <f t="shared" si="18"/>
        <v>96.98795180722891</v>
      </c>
      <c r="AN28" s="28">
        <f t="shared" si="25"/>
        <v>316</v>
      </c>
      <c r="AO28" s="32">
        <f t="shared" si="19"/>
        <v>100</v>
      </c>
      <c r="AP28" s="28">
        <f t="shared" si="24"/>
        <v>319</v>
      </c>
      <c r="AQ28" s="33">
        <f t="shared" si="20"/>
        <v>100</v>
      </c>
      <c r="AR28" s="28">
        <f t="shared" si="21"/>
        <v>635</v>
      </c>
      <c r="AS28" s="34">
        <f t="shared" si="22"/>
        <v>100</v>
      </c>
      <c r="AT28" s="2"/>
      <c r="AU28" s="2"/>
    </row>
    <row r="29" spans="1:47" ht="19.5" customHeight="1" x14ac:dyDescent="0.25">
      <c r="A29" s="35">
        <v>17</v>
      </c>
      <c r="B29" s="25" t="str">
        <f>'[1]11'!B25</f>
        <v>Ceper</v>
      </c>
      <c r="C29" s="26" t="str">
        <f>'[1]11'!C25</f>
        <v>Puskesmas Ceper</v>
      </c>
      <c r="D29" s="27">
        <v>24</v>
      </c>
      <c r="E29" s="27">
        <v>311</v>
      </c>
      <c r="F29" s="27">
        <v>284</v>
      </c>
      <c r="G29" s="27">
        <f t="shared" si="0"/>
        <v>595</v>
      </c>
      <c r="H29" s="27">
        <v>331</v>
      </c>
      <c r="I29" s="27">
        <v>311</v>
      </c>
      <c r="J29" s="27">
        <f t="shared" si="1"/>
        <v>642</v>
      </c>
      <c r="K29" s="28">
        <v>282</v>
      </c>
      <c r="L29" s="28">
        <v>274</v>
      </c>
      <c r="M29" s="28">
        <f t="shared" si="2"/>
        <v>556</v>
      </c>
      <c r="N29" s="28">
        <v>299</v>
      </c>
      <c r="O29" s="29">
        <f t="shared" si="3"/>
        <v>96.141479099678463</v>
      </c>
      <c r="P29" s="28">
        <v>280</v>
      </c>
      <c r="Q29" s="29">
        <f t="shared" si="4"/>
        <v>98.591549295774655</v>
      </c>
      <c r="R29" s="28">
        <f t="shared" si="5"/>
        <v>579</v>
      </c>
      <c r="S29" s="29">
        <f t="shared" si="6"/>
        <v>97.310924369747895</v>
      </c>
      <c r="T29" s="30">
        <v>299</v>
      </c>
      <c r="U29" s="31">
        <f t="shared" si="7"/>
        <v>96.141479099678463</v>
      </c>
      <c r="V29" s="30">
        <v>280</v>
      </c>
      <c r="W29" s="31">
        <f t="shared" si="8"/>
        <v>98.591549295774655</v>
      </c>
      <c r="X29" s="30">
        <f t="shared" si="23"/>
        <v>579</v>
      </c>
      <c r="Y29" s="31">
        <f t="shared" si="9"/>
        <v>97.310924369747895</v>
      </c>
      <c r="Z29" s="28">
        <v>321</v>
      </c>
      <c r="AA29" s="29">
        <f t="shared" si="10"/>
        <v>96.978851963746223</v>
      </c>
      <c r="AB29" s="28">
        <v>307</v>
      </c>
      <c r="AC29" s="29">
        <f t="shared" si="11"/>
        <v>98.713826366559488</v>
      </c>
      <c r="AD29" s="28">
        <f t="shared" si="12"/>
        <v>628</v>
      </c>
      <c r="AE29" s="29">
        <f t="shared" si="13"/>
        <v>97.819314641744555</v>
      </c>
      <c r="AF29" s="28">
        <v>277</v>
      </c>
      <c r="AG29" s="32">
        <f t="shared" si="14"/>
        <v>98.226950354609926</v>
      </c>
      <c r="AH29" s="28">
        <v>268</v>
      </c>
      <c r="AI29" s="32">
        <f t="shared" si="15"/>
        <v>97.810218978102199</v>
      </c>
      <c r="AJ29" s="28">
        <f t="shared" si="16"/>
        <v>545</v>
      </c>
      <c r="AK29" s="32">
        <f t="shared" si="17"/>
        <v>98.021582733812949</v>
      </c>
      <c r="AL29" s="28">
        <v>269</v>
      </c>
      <c r="AM29" s="33">
        <f t="shared" si="18"/>
        <v>98.175182481751818</v>
      </c>
      <c r="AN29" s="28">
        <f t="shared" si="25"/>
        <v>277</v>
      </c>
      <c r="AO29" s="32">
        <f t="shared" si="19"/>
        <v>100</v>
      </c>
      <c r="AP29" s="28">
        <f t="shared" si="24"/>
        <v>268</v>
      </c>
      <c r="AQ29" s="33">
        <f t="shared" si="20"/>
        <v>100</v>
      </c>
      <c r="AR29" s="28">
        <f t="shared" si="21"/>
        <v>545</v>
      </c>
      <c r="AS29" s="34">
        <f t="shared" si="22"/>
        <v>100</v>
      </c>
      <c r="AT29" s="2"/>
      <c r="AU29" s="2"/>
    </row>
    <row r="30" spans="1:47" ht="19.5" customHeight="1" x14ac:dyDescent="0.25">
      <c r="A30" s="35">
        <v>18</v>
      </c>
      <c r="B30" s="25" t="str">
        <f>'[1]11'!B26</f>
        <v>Ceper</v>
      </c>
      <c r="C30" s="26" t="str">
        <f>'[1]11'!C26</f>
        <v>Puskesmas Jambukulon</v>
      </c>
      <c r="D30" s="27">
        <v>20</v>
      </c>
      <c r="E30" s="27">
        <v>161</v>
      </c>
      <c r="F30" s="27">
        <v>156</v>
      </c>
      <c r="G30" s="27">
        <f t="shared" si="0"/>
        <v>317</v>
      </c>
      <c r="H30" s="27">
        <v>179</v>
      </c>
      <c r="I30" s="27">
        <v>197</v>
      </c>
      <c r="J30" s="27">
        <f t="shared" si="1"/>
        <v>376</v>
      </c>
      <c r="K30" s="28">
        <v>185</v>
      </c>
      <c r="L30" s="28">
        <v>166</v>
      </c>
      <c r="M30" s="28">
        <f t="shared" si="2"/>
        <v>351</v>
      </c>
      <c r="N30" s="28">
        <v>157</v>
      </c>
      <c r="O30" s="29">
        <f t="shared" si="3"/>
        <v>97.515527950310556</v>
      </c>
      <c r="P30" s="28">
        <v>157</v>
      </c>
      <c r="Q30" s="29">
        <f t="shared" si="4"/>
        <v>100.64102564102564</v>
      </c>
      <c r="R30" s="28">
        <f t="shared" si="5"/>
        <v>314</v>
      </c>
      <c r="S30" s="29">
        <f t="shared" si="6"/>
        <v>99.053627760252354</v>
      </c>
      <c r="T30" s="30">
        <v>157</v>
      </c>
      <c r="U30" s="31">
        <f t="shared" si="7"/>
        <v>97.515527950310556</v>
      </c>
      <c r="V30" s="30">
        <v>157</v>
      </c>
      <c r="W30" s="31">
        <f t="shared" si="8"/>
        <v>100.64102564102564</v>
      </c>
      <c r="X30" s="30">
        <f t="shared" si="23"/>
        <v>314</v>
      </c>
      <c r="Y30" s="31">
        <f t="shared" si="9"/>
        <v>99.053627760252354</v>
      </c>
      <c r="Z30" s="28">
        <v>175</v>
      </c>
      <c r="AA30" s="29">
        <f t="shared" si="10"/>
        <v>97.765363128491629</v>
      </c>
      <c r="AB30" s="28">
        <v>196</v>
      </c>
      <c r="AC30" s="29">
        <f t="shared" si="11"/>
        <v>99.492385786802032</v>
      </c>
      <c r="AD30" s="28">
        <f t="shared" si="12"/>
        <v>371</v>
      </c>
      <c r="AE30" s="29">
        <f t="shared" si="13"/>
        <v>98.670212765957444</v>
      </c>
      <c r="AF30" s="28">
        <v>179</v>
      </c>
      <c r="AG30" s="32">
        <f t="shared" si="14"/>
        <v>96.756756756756758</v>
      </c>
      <c r="AH30" s="28">
        <v>169</v>
      </c>
      <c r="AI30" s="32">
        <f t="shared" si="15"/>
        <v>101.80722891566265</v>
      </c>
      <c r="AJ30" s="28">
        <f t="shared" si="16"/>
        <v>348</v>
      </c>
      <c r="AK30" s="32">
        <f t="shared" si="17"/>
        <v>99.145299145299148</v>
      </c>
      <c r="AL30" s="28">
        <v>165</v>
      </c>
      <c r="AM30" s="33">
        <f t="shared" si="18"/>
        <v>99.397590361445793</v>
      </c>
      <c r="AN30" s="28">
        <f t="shared" si="25"/>
        <v>179</v>
      </c>
      <c r="AO30" s="32">
        <f t="shared" si="19"/>
        <v>100</v>
      </c>
      <c r="AP30" s="28">
        <f t="shared" si="24"/>
        <v>169</v>
      </c>
      <c r="AQ30" s="33">
        <f t="shared" si="20"/>
        <v>100</v>
      </c>
      <c r="AR30" s="28">
        <f t="shared" si="21"/>
        <v>348</v>
      </c>
      <c r="AS30" s="34">
        <f t="shared" si="22"/>
        <v>100</v>
      </c>
      <c r="AT30" s="2"/>
      <c r="AU30" s="2"/>
    </row>
    <row r="31" spans="1:47" ht="19.5" customHeight="1" x14ac:dyDescent="0.25">
      <c r="A31" s="35">
        <v>19</v>
      </c>
      <c r="B31" s="25" t="str">
        <f>'[1]11'!B27</f>
        <v>Pedan</v>
      </c>
      <c r="C31" s="26" t="str">
        <f>'[1]11'!C27</f>
        <v>Puskesmas Pedan</v>
      </c>
      <c r="D31" s="27">
        <v>28</v>
      </c>
      <c r="E31" s="27">
        <v>339</v>
      </c>
      <c r="F31" s="27">
        <v>327</v>
      </c>
      <c r="G31" s="27">
        <f t="shared" si="0"/>
        <v>666</v>
      </c>
      <c r="H31" s="27">
        <v>315</v>
      </c>
      <c r="I31" s="27">
        <v>331</v>
      </c>
      <c r="J31" s="27">
        <f t="shared" si="1"/>
        <v>646</v>
      </c>
      <c r="K31" s="28">
        <v>309</v>
      </c>
      <c r="L31" s="28">
        <v>303</v>
      </c>
      <c r="M31" s="28">
        <f t="shared" si="2"/>
        <v>612</v>
      </c>
      <c r="N31" s="28">
        <v>332</v>
      </c>
      <c r="O31" s="29">
        <f t="shared" si="3"/>
        <v>97.935103244837762</v>
      </c>
      <c r="P31" s="28">
        <v>314</v>
      </c>
      <c r="Q31" s="29">
        <f t="shared" si="4"/>
        <v>96.024464831804281</v>
      </c>
      <c r="R31" s="28">
        <f t="shared" si="5"/>
        <v>646</v>
      </c>
      <c r="S31" s="29">
        <f t="shared" si="6"/>
        <v>96.996996996996998</v>
      </c>
      <c r="T31" s="30">
        <v>332</v>
      </c>
      <c r="U31" s="31">
        <f t="shared" si="7"/>
        <v>97.935103244837762</v>
      </c>
      <c r="V31" s="30">
        <v>314</v>
      </c>
      <c r="W31" s="31">
        <f t="shared" si="8"/>
        <v>96.024464831804281</v>
      </c>
      <c r="X31" s="30">
        <f t="shared" si="23"/>
        <v>646</v>
      </c>
      <c r="Y31" s="31">
        <f t="shared" si="9"/>
        <v>96.996996996996998</v>
      </c>
      <c r="Z31" s="28">
        <v>304</v>
      </c>
      <c r="AA31" s="29">
        <f t="shared" si="10"/>
        <v>96.507936507936506</v>
      </c>
      <c r="AB31" s="28">
        <v>324</v>
      </c>
      <c r="AC31" s="29">
        <f t="shared" si="11"/>
        <v>97.885196374622353</v>
      </c>
      <c r="AD31" s="28">
        <f t="shared" si="12"/>
        <v>628</v>
      </c>
      <c r="AE31" s="29">
        <f t="shared" si="13"/>
        <v>97.213622291021679</v>
      </c>
      <c r="AF31" s="28">
        <v>296</v>
      </c>
      <c r="AG31" s="32">
        <f t="shared" si="14"/>
        <v>95.792880258899672</v>
      </c>
      <c r="AH31" s="28">
        <v>302</v>
      </c>
      <c r="AI31" s="32">
        <f t="shared" si="15"/>
        <v>99.669966996699671</v>
      </c>
      <c r="AJ31" s="28">
        <f t="shared" si="16"/>
        <v>598</v>
      </c>
      <c r="AK31" s="32">
        <f t="shared" si="17"/>
        <v>97.712418300653596</v>
      </c>
      <c r="AL31" s="28">
        <v>301</v>
      </c>
      <c r="AM31" s="33">
        <f t="shared" si="18"/>
        <v>99.339933993399342</v>
      </c>
      <c r="AN31" s="28">
        <f t="shared" si="25"/>
        <v>296</v>
      </c>
      <c r="AO31" s="32">
        <f t="shared" si="19"/>
        <v>100</v>
      </c>
      <c r="AP31" s="28">
        <f t="shared" si="24"/>
        <v>302</v>
      </c>
      <c r="AQ31" s="33">
        <f t="shared" si="20"/>
        <v>100</v>
      </c>
      <c r="AR31" s="28">
        <f t="shared" si="21"/>
        <v>598</v>
      </c>
      <c r="AS31" s="34">
        <f t="shared" si="22"/>
        <v>100</v>
      </c>
      <c r="AT31" s="2"/>
      <c r="AU31" s="2"/>
    </row>
    <row r="32" spans="1:47" ht="19.5" customHeight="1" x14ac:dyDescent="0.25">
      <c r="A32" s="35">
        <v>20</v>
      </c>
      <c r="B32" s="25" t="str">
        <f>'[1]11'!B28</f>
        <v>Karangdowo</v>
      </c>
      <c r="C32" s="26" t="str">
        <f>'[1]11'!C28</f>
        <v>Puskesmas Karangdowo</v>
      </c>
      <c r="D32" s="27">
        <v>29</v>
      </c>
      <c r="E32" s="27">
        <v>227</v>
      </c>
      <c r="F32" s="27">
        <v>196</v>
      </c>
      <c r="G32" s="27">
        <f t="shared" si="0"/>
        <v>423</v>
      </c>
      <c r="H32" s="27">
        <v>238</v>
      </c>
      <c r="I32" s="27">
        <v>200</v>
      </c>
      <c r="J32" s="27">
        <f t="shared" si="1"/>
        <v>438</v>
      </c>
      <c r="K32" s="28">
        <v>230</v>
      </c>
      <c r="L32" s="28">
        <v>215</v>
      </c>
      <c r="M32" s="28">
        <f t="shared" si="2"/>
        <v>445</v>
      </c>
      <c r="N32" s="28">
        <v>223</v>
      </c>
      <c r="O32" s="29">
        <f t="shared" si="3"/>
        <v>98.23788546255507</v>
      </c>
      <c r="P32" s="28">
        <v>194</v>
      </c>
      <c r="Q32" s="29">
        <f t="shared" si="4"/>
        <v>98.979591836734699</v>
      </c>
      <c r="R32" s="28">
        <f t="shared" si="5"/>
        <v>417</v>
      </c>
      <c r="S32" s="29">
        <f t="shared" si="6"/>
        <v>98.581560283687935</v>
      </c>
      <c r="T32" s="30">
        <v>223</v>
      </c>
      <c r="U32" s="31">
        <f t="shared" si="7"/>
        <v>98.23788546255507</v>
      </c>
      <c r="V32" s="30">
        <v>194</v>
      </c>
      <c r="W32" s="31">
        <f t="shared" si="8"/>
        <v>98.979591836734699</v>
      </c>
      <c r="X32" s="30">
        <f t="shared" si="23"/>
        <v>417</v>
      </c>
      <c r="Y32" s="31">
        <f t="shared" si="9"/>
        <v>98.581560283687935</v>
      </c>
      <c r="Z32" s="28">
        <v>235</v>
      </c>
      <c r="AA32" s="29">
        <f t="shared" si="10"/>
        <v>98.739495798319325</v>
      </c>
      <c r="AB32" s="28">
        <v>199</v>
      </c>
      <c r="AC32" s="29">
        <f t="shared" si="11"/>
        <v>99.5</v>
      </c>
      <c r="AD32" s="28">
        <f t="shared" si="12"/>
        <v>434</v>
      </c>
      <c r="AE32" s="29">
        <f t="shared" si="13"/>
        <v>99.086757990867582</v>
      </c>
      <c r="AF32" s="28">
        <v>229</v>
      </c>
      <c r="AG32" s="32">
        <f t="shared" si="14"/>
        <v>99.565217391304344</v>
      </c>
      <c r="AH32" s="28">
        <v>212</v>
      </c>
      <c r="AI32" s="32">
        <f t="shared" si="15"/>
        <v>98.604651162790702</v>
      </c>
      <c r="AJ32" s="28">
        <f t="shared" si="16"/>
        <v>441</v>
      </c>
      <c r="AK32" s="32">
        <f t="shared" si="17"/>
        <v>99.101123595505612</v>
      </c>
      <c r="AL32" s="28">
        <v>211</v>
      </c>
      <c r="AM32" s="33">
        <f t="shared" si="18"/>
        <v>98.139534883720927</v>
      </c>
      <c r="AN32" s="28">
        <f t="shared" si="25"/>
        <v>229</v>
      </c>
      <c r="AO32" s="32">
        <f t="shared" si="19"/>
        <v>100</v>
      </c>
      <c r="AP32" s="28">
        <f t="shared" si="24"/>
        <v>212</v>
      </c>
      <c r="AQ32" s="33">
        <f t="shared" si="20"/>
        <v>100</v>
      </c>
      <c r="AR32" s="28">
        <f t="shared" si="21"/>
        <v>441</v>
      </c>
      <c r="AS32" s="34">
        <f t="shared" si="22"/>
        <v>100</v>
      </c>
      <c r="AT32" s="2"/>
      <c r="AU32" s="2"/>
    </row>
    <row r="33" spans="1:47" ht="19.5" customHeight="1" x14ac:dyDescent="0.25">
      <c r="A33" s="35">
        <v>21</v>
      </c>
      <c r="B33" s="25" t="str">
        <f>'[1]11'!B29</f>
        <v>Juwiring</v>
      </c>
      <c r="C33" s="26" t="str">
        <f>'[1]11'!C29</f>
        <v>Puskesmas Juwiring</v>
      </c>
      <c r="D33" s="27">
        <v>42</v>
      </c>
      <c r="E33" s="27">
        <v>375</v>
      </c>
      <c r="F33" s="27">
        <v>362</v>
      </c>
      <c r="G33" s="27">
        <f t="shared" si="0"/>
        <v>737</v>
      </c>
      <c r="H33" s="27">
        <v>433</v>
      </c>
      <c r="I33" s="27">
        <v>359</v>
      </c>
      <c r="J33" s="27">
        <f t="shared" si="1"/>
        <v>792</v>
      </c>
      <c r="K33" s="28">
        <v>391</v>
      </c>
      <c r="L33" s="28">
        <v>350</v>
      </c>
      <c r="M33" s="28">
        <f t="shared" si="2"/>
        <v>741</v>
      </c>
      <c r="N33" s="28">
        <v>358</v>
      </c>
      <c r="O33" s="29">
        <f t="shared" si="3"/>
        <v>95.466666666666669</v>
      </c>
      <c r="P33" s="28">
        <v>341</v>
      </c>
      <c r="Q33" s="29">
        <f t="shared" si="4"/>
        <v>94.198895027624303</v>
      </c>
      <c r="R33" s="28">
        <f t="shared" si="5"/>
        <v>699</v>
      </c>
      <c r="S33" s="29">
        <f t="shared" si="6"/>
        <v>94.843962008141119</v>
      </c>
      <c r="T33" s="30">
        <v>358</v>
      </c>
      <c r="U33" s="31">
        <f t="shared" si="7"/>
        <v>95.466666666666669</v>
      </c>
      <c r="V33" s="30">
        <v>341</v>
      </c>
      <c r="W33" s="31">
        <f t="shared" si="8"/>
        <v>94.198895027624303</v>
      </c>
      <c r="X33" s="30">
        <f t="shared" si="23"/>
        <v>699</v>
      </c>
      <c r="Y33" s="31">
        <f t="shared" si="9"/>
        <v>94.843962008141119</v>
      </c>
      <c r="Z33" s="28">
        <v>426</v>
      </c>
      <c r="AA33" s="29">
        <f t="shared" si="10"/>
        <v>98.383371824480363</v>
      </c>
      <c r="AB33" s="28">
        <v>347</v>
      </c>
      <c r="AC33" s="29">
        <f t="shared" si="11"/>
        <v>96.657381615598879</v>
      </c>
      <c r="AD33" s="28">
        <f t="shared" si="12"/>
        <v>773</v>
      </c>
      <c r="AE33" s="29">
        <f t="shared" si="13"/>
        <v>97.601010101010104</v>
      </c>
      <c r="AF33" s="28">
        <v>404</v>
      </c>
      <c r="AG33" s="32">
        <f t="shared" si="14"/>
        <v>103.32480818414322</v>
      </c>
      <c r="AH33" s="28">
        <v>321</v>
      </c>
      <c r="AI33" s="32">
        <f t="shared" si="15"/>
        <v>91.714285714285708</v>
      </c>
      <c r="AJ33" s="28">
        <f t="shared" si="16"/>
        <v>725</v>
      </c>
      <c r="AK33" s="32">
        <f t="shared" si="17"/>
        <v>97.840755735492579</v>
      </c>
      <c r="AL33" s="28">
        <v>328</v>
      </c>
      <c r="AM33" s="33">
        <f t="shared" si="18"/>
        <v>93.714285714285722</v>
      </c>
      <c r="AN33" s="28">
        <f t="shared" si="25"/>
        <v>404</v>
      </c>
      <c r="AO33" s="32">
        <f t="shared" si="19"/>
        <v>100</v>
      </c>
      <c r="AP33" s="28">
        <f t="shared" si="24"/>
        <v>321</v>
      </c>
      <c r="AQ33" s="33">
        <f t="shared" si="20"/>
        <v>100</v>
      </c>
      <c r="AR33" s="28">
        <f t="shared" si="21"/>
        <v>725</v>
      </c>
      <c r="AS33" s="34">
        <f t="shared" si="22"/>
        <v>100</v>
      </c>
      <c r="AT33" s="2"/>
      <c r="AU33" s="2"/>
    </row>
    <row r="34" spans="1:47" ht="19.5" customHeight="1" x14ac:dyDescent="0.25">
      <c r="A34" s="35">
        <v>22</v>
      </c>
      <c r="B34" s="25" t="str">
        <f>'[1]11'!B30</f>
        <v>Wonosari</v>
      </c>
      <c r="C34" s="26" t="str">
        <f>'[1]11'!C30</f>
        <v>Puskesmas Wonosari I</v>
      </c>
      <c r="D34" s="27">
        <v>36</v>
      </c>
      <c r="E34" s="27">
        <v>178</v>
      </c>
      <c r="F34" s="27">
        <v>166</v>
      </c>
      <c r="G34" s="27">
        <f t="shared" si="0"/>
        <v>344</v>
      </c>
      <c r="H34" s="27">
        <v>179</v>
      </c>
      <c r="I34" s="27">
        <v>178</v>
      </c>
      <c r="J34" s="27">
        <f t="shared" si="1"/>
        <v>357</v>
      </c>
      <c r="K34" s="28">
        <v>171</v>
      </c>
      <c r="L34" s="28">
        <v>157</v>
      </c>
      <c r="M34" s="28">
        <f t="shared" si="2"/>
        <v>328</v>
      </c>
      <c r="N34" s="28">
        <v>176</v>
      </c>
      <c r="O34" s="29">
        <f t="shared" si="3"/>
        <v>98.876404494382015</v>
      </c>
      <c r="P34" s="28">
        <v>163</v>
      </c>
      <c r="Q34" s="29">
        <f t="shared" si="4"/>
        <v>98.192771084337352</v>
      </c>
      <c r="R34" s="28">
        <f t="shared" si="5"/>
        <v>339</v>
      </c>
      <c r="S34" s="29">
        <f t="shared" si="6"/>
        <v>98.54651162790698</v>
      </c>
      <c r="T34" s="30">
        <v>176</v>
      </c>
      <c r="U34" s="31">
        <f t="shared" si="7"/>
        <v>98.876404494382015</v>
      </c>
      <c r="V34" s="30">
        <v>163</v>
      </c>
      <c r="W34" s="31">
        <f t="shared" si="8"/>
        <v>98.192771084337352</v>
      </c>
      <c r="X34" s="30">
        <f t="shared" si="23"/>
        <v>339</v>
      </c>
      <c r="Y34" s="31">
        <f t="shared" si="9"/>
        <v>98.54651162790698</v>
      </c>
      <c r="Z34" s="28">
        <v>173</v>
      </c>
      <c r="AA34" s="29">
        <f t="shared" si="10"/>
        <v>96.648044692737429</v>
      </c>
      <c r="AB34" s="28">
        <v>177</v>
      </c>
      <c r="AC34" s="29">
        <f t="shared" si="11"/>
        <v>99.438202247191015</v>
      </c>
      <c r="AD34" s="28">
        <f t="shared" si="12"/>
        <v>350</v>
      </c>
      <c r="AE34" s="29">
        <f t="shared" si="13"/>
        <v>98.039215686274503</v>
      </c>
      <c r="AF34" s="28">
        <v>167</v>
      </c>
      <c r="AG34" s="32">
        <f t="shared" si="14"/>
        <v>97.660818713450297</v>
      </c>
      <c r="AH34" s="28">
        <v>153</v>
      </c>
      <c r="AI34" s="32">
        <f t="shared" si="15"/>
        <v>97.452229299363054</v>
      </c>
      <c r="AJ34" s="28">
        <f t="shared" si="16"/>
        <v>320</v>
      </c>
      <c r="AK34" s="32">
        <f t="shared" si="17"/>
        <v>97.560975609756099</v>
      </c>
      <c r="AL34" s="28">
        <v>153</v>
      </c>
      <c r="AM34" s="33">
        <f t="shared" si="18"/>
        <v>97.452229299363054</v>
      </c>
      <c r="AN34" s="28">
        <f t="shared" si="25"/>
        <v>167</v>
      </c>
      <c r="AO34" s="32">
        <f t="shared" si="19"/>
        <v>100</v>
      </c>
      <c r="AP34" s="28">
        <f t="shared" si="24"/>
        <v>153</v>
      </c>
      <c r="AQ34" s="33">
        <f t="shared" si="20"/>
        <v>100</v>
      </c>
      <c r="AR34" s="28">
        <f t="shared" si="21"/>
        <v>320</v>
      </c>
      <c r="AS34" s="34">
        <f t="shared" si="22"/>
        <v>100</v>
      </c>
      <c r="AT34" s="2"/>
      <c r="AU34" s="2"/>
    </row>
    <row r="35" spans="1:47" ht="19.5" customHeight="1" x14ac:dyDescent="0.25">
      <c r="A35" s="35">
        <v>23</v>
      </c>
      <c r="B35" s="25" t="str">
        <f>'[1]11'!B31</f>
        <v>Wonosari</v>
      </c>
      <c r="C35" s="26" t="str">
        <f>'[1]11'!C31</f>
        <v>Puskesmas Wonosari II</v>
      </c>
      <c r="D35" s="27">
        <v>22</v>
      </c>
      <c r="E35" s="27">
        <v>199</v>
      </c>
      <c r="F35" s="27">
        <v>182</v>
      </c>
      <c r="G35" s="27">
        <f t="shared" si="0"/>
        <v>381</v>
      </c>
      <c r="H35" s="27">
        <v>204</v>
      </c>
      <c r="I35" s="27">
        <v>192</v>
      </c>
      <c r="J35" s="27">
        <f t="shared" si="1"/>
        <v>396</v>
      </c>
      <c r="K35" s="28">
        <v>205</v>
      </c>
      <c r="L35" s="28">
        <v>169</v>
      </c>
      <c r="M35" s="28">
        <f t="shared" si="2"/>
        <v>374</v>
      </c>
      <c r="N35" s="28">
        <v>180</v>
      </c>
      <c r="O35" s="29">
        <f t="shared" si="3"/>
        <v>90.452261306532662</v>
      </c>
      <c r="P35" s="28">
        <v>172</v>
      </c>
      <c r="Q35" s="29">
        <f t="shared" si="4"/>
        <v>94.505494505494497</v>
      </c>
      <c r="R35" s="28">
        <f t="shared" si="5"/>
        <v>352</v>
      </c>
      <c r="S35" s="29">
        <f t="shared" si="6"/>
        <v>92.388451443569551</v>
      </c>
      <c r="T35" s="30">
        <v>180</v>
      </c>
      <c r="U35" s="31">
        <f t="shared" si="7"/>
        <v>90.452261306532662</v>
      </c>
      <c r="V35" s="30">
        <v>172</v>
      </c>
      <c r="W35" s="31">
        <f t="shared" si="8"/>
        <v>94.505494505494497</v>
      </c>
      <c r="X35" s="30">
        <f t="shared" si="23"/>
        <v>352</v>
      </c>
      <c r="Y35" s="31">
        <f t="shared" si="9"/>
        <v>92.388451443569551</v>
      </c>
      <c r="Z35" s="28">
        <v>190</v>
      </c>
      <c r="AA35" s="29">
        <f t="shared" si="10"/>
        <v>93.137254901960787</v>
      </c>
      <c r="AB35" s="28">
        <v>186</v>
      </c>
      <c r="AC35" s="29">
        <f t="shared" si="11"/>
        <v>96.875</v>
      </c>
      <c r="AD35" s="28">
        <f t="shared" si="12"/>
        <v>376</v>
      </c>
      <c r="AE35" s="29">
        <f t="shared" si="13"/>
        <v>94.949494949494948</v>
      </c>
      <c r="AF35" s="28">
        <v>189</v>
      </c>
      <c r="AG35" s="32">
        <f t="shared" si="14"/>
        <v>92.195121951219519</v>
      </c>
      <c r="AH35" s="28">
        <v>163</v>
      </c>
      <c r="AI35" s="32">
        <f t="shared" si="15"/>
        <v>96.449704142011839</v>
      </c>
      <c r="AJ35" s="28">
        <f t="shared" si="16"/>
        <v>352</v>
      </c>
      <c r="AK35" s="32">
        <f t="shared" si="17"/>
        <v>94.117647058823522</v>
      </c>
      <c r="AL35" s="28">
        <v>163</v>
      </c>
      <c r="AM35" s="33">
        <f t="shared" si="18"/>
        <v>96.449704142011839</v>
      </c>
      <c r="AN35" s="28">
        <f t="shared" si="25"/>
        <v>189</v>
      </c>
      <c r="AO35" s="32">
        <f t="shared" si="19"/>
        <v>100</v>
      </c>
      <c r="AP35" s="28">
        <f t="shared" si="24"/>
        <v>163</v>
      </c>
      <c r="AQ35" s="33">
        <f t="shared" si="20"/>
        <v>100</v>
      </c>
      <c r="AR35" s="28">
        <f t="shared" si="21"/>
        <v>352</v>
      </c>
      <c r="AS35" s="34">
        <f t="shared" si="22"/>
        <v>100</v>
      </c>
      <c r="AT35" s="2"/>
      <c r="AU35" s="2"/>
    </row>
    <row r="36" spans="1:47" ht="19.5" customHeight="1" x14ac:dyDescent="0.25">
      <c r="A36" s="35">
        <v>24</v>
      </c>
      <c r="B36" s="25" t="str">
        <f>'[1]11'!B32</f>
        <v>Delanggu</v>
      </c>
      <c r="C36" s="26" t="str">
        <f>'[1]11'!C32</f>
        <v>Puskesmas Delanggu</v>
      </c>
      <c r="D36" s="27">
        <v>31</v>
      </c>
      <c r="E36" s="27">
        <v>360</v>
      </c>
      <c r="F36" s="27">
        <v>339</v>
      </c>
      <c r="G36" s="27">
        <f t="shared" si="0"/>
        <v>699</v>
      </c>
      <c r="H36" s="27">
        <v>386</v>
      </c>
      <c r="I36" s="27">
        <v>334</v>
      </c>
      <c r="J36" s="27">
        <f t="shared" si="1"/>
        <v>720</v>
      </c>
      <c r="K36" s="28">
        <v>323</v>
      </c>
      <c r="L36" s="28">
        <v>298</v>
      </c>
      <c r="M36" s="28">
        <f t="shared" si="2"/>
        <v>621</v>
      </c>
      <c r="N36" s="28">
        <v>354</v>
      </c>
      <c r="O36" s="29">
        <f t="shared" si="3"/>
        <v>98.333333333333329</v>
      </c>
      <c r="P36" s="28">
        <v>328</v>
      </c>
      <c r="Q36" s="29">
        <f t="shared" si="4"/>
        <v>96.755162241887902</v>
      </c>
      <c r="R36" s="28">
        <f t="shared" si="5"/>
        <v>682</v>
      </c>
      <c r="S36" s="29">
        <f t="shared" si="6"/>
        <v>97.567954220314732</v>
      </c>
      <c r="T36" s="2">
        <v>354</v>
      </c>
      <c r="U36" s="31">
        <f t="shared" si="7"/>
        <v>98.333333333333329</v>
      </c>
      <c r="V36" s="2">
        <v>328</v>
      </c>
      <c r="W36" s="31">
        <f t="shared" si="8"/>
        <v>96.755162241887902</v>
      </c>
      <c r="X36" s="30">
        <f t="shared" si="23"/>
        <v>682</v>
      </c>
      <c r="Y36" s="31">
        <f t="shared" si="9"/>
        <v>97.567954220314732</v>
      </c>
      <c r="Z36" s="28">
        <v>368</v>
      </c>
      <c r="AA36" s="29">
        <f t="shared" si="10"/>
        <v>95.336787564766837</v>
      </c>
      <c r="AB36" s="28">
        <v>328</v>
      </c>
      <c r="AC36" s="29">
        <f t="shared" si="11"/>
        <v>98.203592814371248</v>
      </c>
      <c r="AD36" s="28">
        <f t="shared" si="12"/>
        <v>696</v>
      </c>
      <c r="AE36" s="29">
        <f t="shared" si="13"/>
        <v>96.666666666666671</v>
      </c>
      <c r="AF36" s="28">
        <v>301</v>
      </c>
      <c r="AG36" s="32">
        <f t="shared" si="14"/>
        <v>93.188854489164086</v>
      </c>
      <c r="AH36" s="28">
        <v>304</v>
      </c>
      <c r="AI36" s="32">
        <f t="shared" si="15"/>
        <v>102.01342281879195</v>
      </c>
      <c r="AJ36" s="28">
        <f t="shared" si="16"/>
        <v>605</v>
      </c>
      <c r="AK36" s="32">
        <f t="shared" si="17"/>
        <v>97.423510466988731</v>
      </c>
      <c r="AL36" s="28">
        <v>290</v>
      </c>
      <c r="AM36" s="33">
        <f t="shared" si="18"/>
        <v>97.31543624161074</v>
      </c>
      <c r="AN36" s="28">
        <f t="shared" si="25"/>
        <v>301</v>
      </c>
      <c r="AO36" s="32">
        <f t="shared" si="19"/>
        <v>100</v>
      </c>
      <c r="AP36" s="28">
        <f t="shared" si="24"/>
        <v>304</v>
      </c>
      <c r="AQ36" s="33">
        <f t="shared" si="20"/>
        <v>100</v>
      </c>
      <c r="AR36" s="28">
        <f t="shared" si="21"/>
        <v>605</v>
      </c>
      <c r="AS36" s="34">
        <f t="shared" si="22"/>
        <v>100</v>
      </c>
      <c r="AT36" s="2"/>
      <c r="AU36" s="2"/>
    </row>
    <row r="37" spans="1:47" ht="19.5" customHeight="1" x14ac:dyDescent="0.25">
      <c r="A37" s="35">
        <v>25</v>
      </c>
      <c r="B37" s="25" t="str">
        <f>'[1]11'!B33</f>
        <v>Polanharjo</v>
      </c>
      <c r="C37" s="26" t="str">
        <f>'[1]11'!C33</f>
        <v>Puskesmas Polanharjo</v>
      </c>
      <c r="D37" s="27">
        <v>36</v>
      </c>
      <c r="E37" s="27">
        <v>250</v>
      </c>
      <c r="F37" s="27">
        <v>256</v>
      </c>
      <c r="G37" s="27">
        <f t="shared" si="0"/>
        <v>506</v>
      </c>
      <c r="H37" s="27">
        <v>263</v>
      </c>
      <c r="I37" s="27">
        <v>215</v>
      </c>
      <c r="J37" s="27">
        <f t="shared" si="1"/>
        <v>478</v>
      </c>
      <c r="K37" s="28">
        <v>238</v>
      </c>
      <c r="L37" s="28">
        <v>215</v>
      </c>
      <c r="M37" s="28">
        <f t="shared" si="2"/>
        <v>453</v>
      </c>
      <c r="N37" s="28">
        <v>245</v>
      </c>
      <c r="O37" s="29">
        <f t="shared" si="3"/>
        <v>98</v>
      </c>
      <c r="P37" s="28">
        <v>253</v>
      </c>
      <c r="Q37" s="29">
        <f t="shared" si="4"/>
        <v>98.828125</v>
      </c>
      <c r="R37" s="28">
        <f t="shared" si="5"/>
        <v>498</v>
      </c>
      <c r="S37" s="29">
        <f t="shared" si="6"/>
        <v>98.418972332015812</v>
      </c>
      <c r="T37" s="2">
        <v>245</v>
      </c>
      <c r="U37" s="31">
        <f t="shared" si="7"/>
        <v>98</v>
      </c>
      <c r="V37" s="2">
        <v>253</v>
      </c>
      <c r="W37" s="31">
        <f t="shared" si="8"/>
        <v>98.828125</v>
      </c>
      <c r="X37" s="30">
        <f t="shared" si="23"/>
        <v>498</v>
      </c>
      <c r="Y37" s="31">
        <f t="shared" si="9"/>
        <v>98.418972332015812</v>
      </c>
      <c r="Z37" s="28">
        <v>257</v>
      </c>
      <c r="AA37" s="29">
        <f t="shared" si="10"/>
        <v>97.718631178707227</v>
      </c>
      <c r="AB37" s="28">
        <v>215</v>
      </c>
      <c r="AC37" s="29">
        <f t="shared" si="11"/>
        <v>100</v>
      </c>
      <c r="AD37" s="28">
        <f t="shared" si="12"/>
        <v>472</v>
      </c>
      <c r="AE37" s="29">
        <f t="shared" si="13"/>
        <v>98.744769874476987</v>
      </c>
      <c r="AF37" s="28">
        <v>236</v>
      </c>
      <c r="AG37" s="32">
        <f t="shared" si="14"/>
        <v>99.159663865546221</v>
      </c>
      <c r="AH37" s="28">
        <v>214</v>
      </c>
      <c r="AI37" s="32">
        <f t="shared" si="15"/>
        <v>99.534883720930239</v>
      </c>
      <c r="AJ37" s="28">
        <f t="shared" si="16"/>
        <v>450</v>
      </c>
      <c r="AK37" s="32">
        <f t="shared" si="17"/>
        <v>99.337748344370851</v>
      </c>
      <c r="AL37" s="28">
        <v>215</v>
      </c>
      <c r="AM37" s="33">
        <f t="shared" si="18"/>
        <v>100</v>
      </c>
      <c r="AN37" s="28">
        <f t="shared" si="25"/>
        <v>236</v>
      </c>
      <c r="AO37" s="32">
        <f t="shared" si="19"/>
        <v>100</v>
      </c>
      <c r="AP37" s="28">
        <f t="shared" si="24"/>
        <v>214</v>
      </c>
      <c r="AQ37" s="33">
        <f t="shared" si="20"/>
        <v>100</v>
      </c>
      <c r="AR37" s="28">
        <f t="shared" si="21"/>
        <v>450</v>
      </c>
      <c r="AS37" s="34">
        <f t="shared" si="22"/>
        <v>100</v>
      </c>
      <c r="AT37" s="2"/>
      <c r="AU37" s="2"/>
    </row>
    <row r="38" spans="1:47" ht="19.5" customHeight="1" x14ac:dyDescent="0.25">
      <c r="A38" s="35">
        <v>26</v>
      </c>
      <c r="B38" s="25" t="str">
        <f>'[1]11'!B34</f>
        <v>Karanganom</v>
      </c>
      <c r="C38" s="26" t="str">
        <f>'[1]11'!C34</f>
        <v>Puskesmas Karanganom</v>
      </c>
      <c r="D38" s="27">
        <v>32</v>
      </c>
      <c r="E38" s="27">
        <v>349</v>
      </c>
      <c r="F38" s="27">
        <v>357</v>
      </c>
      <c r="G38" s="27">
        <f t="shared" si="0"/>
        <v>706</v>
      </c>
      <c r="H38" s="27">
        <v>404</v>
      </c>
      <c r="I38" s="27">
        <v>404</v>
      </c>
      <c r="J38" s="27">
        <f t="shared" si="1"/>
        <v>808</v>
      </c>
      <c r="K38" s="28">
        <v>369</v>
      </c>
      <c r="L38" s="28">
        <v>324</v>
      </c>
      <c r="M38" s="28">
        <f t="shared" si="2"/>
        <v>693</v>
      </c>
      <c r="N38" s="28">
        <v>326</v>
      </c>
      <c r="O38" s="29">
        <f t="shared" si="3"/>
        <v>93.409742120343836</v>
      </c>
      <c r="P38" s="28">
        <v>347</v>
      </c>
      <c r="Q38" s="29">
        <f t="shared" si="4"/>
        <v>97.198879551820724</v>
      </c>
      <c r="R38" s="28">
        <f t="shared" si="5"/>
        <v>673</v>
      </c>
      <c r="S38" s="29">
        <f t="shared" si="6"/>
        <v>95.3257790368272</v>
      </c>
      <c r="T38" s="2">
        <v>326</v>
      </c>
      <c r="U38" s="31">
        <f t="shared" si="7"/>
        <v>93.409742120343836</v>
      </c>
      <c r="V38" s="2">
        <v>347</v>
      </c>
      <c r="W38" s="31">
        <f t="shared" si="8"/>
        <v>97.198879551820724</v>
      </c>
      <c r="X38" s="30">
        <f t="shared" si="23"/>
        <v>673</v>
      </c>
      <c r="Y38" s="31">
        <f t="shared" si="9"/>
        <v>95.3257790368272</v>
      </c>
      <c r="Z38" s="28">
        <v>389</v>
      </c>
      <c r="AA38" s="29">
        <f t="shared" si="10"/>
        <v>96.287128712871279</v>
      </c>
      <c r="AB38" s="28">
        <v>395</v>
      </c>
      <c r="AC38" s="29">
        <f t="shared" si="11"/>
        <v>97.772277227722768</v>
      </c>
      <c r="AD38" s="28">
        <f t="shared" si="12"/>
        <v>784</v>
      </c>
      <c r="AE38" s="29">
        <f t="shared" si="13"/>
        <v>97.029702970297024</v>
      </c>
      <c r="AF38" s="28">
        <v>355</v>
      </c>
      <c r="AG38" s="32">
        <f t="shared" si="14"/>
        <v>96.205962059620603</v>
      </c>
      <c r="AH38" s="28">
        <v>315</v>
      </c>
      <c r="AI38" s="32">
        <f t="shared" si="15"/>
        <v>97.222222222222214</v>
      </c>
      <c r="AJ38" s="28">
        <f t="shared" si="16"/>
        <v>670</v>
      </c>
      <c r="AK38" s="32">
        <f t="shared" si="17"/>
        <v>96.681096681096676</v>
      </c>
      <c r="AL38" s="28">
        <v>313</v>
      </c>
      <c r="AM38" s="33">
        <f t="shared" si="18"/>
        <v>96.604938271604937</v>
      </c>
      <c r="AN38" s="28">
        <f t="shared" si="25"/>
        <v>355</v>
      </c>
      <c r="AO38" s="32">
        <f t="shared" si="19"/>
        <v>100</v>
      </c>
      <c r="AP38" s="28">
        <f t="shared" si="24"/>
        <v>315</v>
      </c>
      <c r="AQ38" s="33">
        <f t="shared" si="20"/>
        <v>100</v>
      </c>
      <c r="AR38" s="28">
        <f t="shared" si="21"/>
        <v>670</v>
      </c>
      <c r="AS38" s="34">
        <f t="shared" si="22"/>
        <v>100</v>
      </c>
      <c r="AT38" s="2"/>
      <c r="AU38" s="2"/>
    </row>
    <row r="39" spans="1:47" ht="19.5" customHeight="1" x14ac:dyDescent="0.25">
      <c r="A39" s="35">
        <v>27</v>
      </c>
      <c r="B39" s="25" t="str">
        <f>'[1]11'!B35</f>
        <v>Tulung</v>
      </c>
      <c r="C39" s="26" t="str">
        <f>'[1]11'!C35</f>
        <v>Puskesmas Majegan</v>
      </c>
      <c r="D39" s="27">
        <v>16</v>
      </c>
      <c r="E39" s="27">
        <v>168</v>
      </c>
      <c r="F39" s="27">
        <v>163</v>
      </c>
      <c r="G39" s="27">
        <f t="shared" si="0"/>
        <v>331</v>
      </c>
      <c r="H39" s="27">
        <v>171</v>
      </c>
      <c r="I39" s="27">
        <v>142</v>
      </c>
      <c r="J39" s="27">
        <f t="shared" si="1"/>
        <v>313</v>
      </c>
      <c r="K39" s="28">
        <v>135</v>
      </c>
      <c r="L39" s="28">
        <v>148</v>
      </c>
      <c r="M39" s="28">
        <f t="shared" si="2"/>
        <v>283</v>
      </c>
      <c r="N39" s="28">
        <v>154</v>
      </c>
      <c r="O39" s="29">
        <f t="shared" si="3"/>
        <v>91.666666666666657</v>
      </c>
      <c r="P39" s="28">
        <v>152</v>
      </c>
      <c r="Q39" s="29">
        <f t="shared" si="4"/>
        <v>93.251533742331276</v>
      </c>
      <c r="R39" s="28">
        <f t="shared" si="5"/>
        <v>306</v>
      </c>
      <c r="S39" s="29">
        <f t="shared" si="6"/>
        <v>92.447129909365557</v>
      </c>
      <c r="T39" s="2">
        <v>154</v>
      </c>
      <c r="U39" s="31">
        <f t="shared" si="7"/>
        <v>91.666666666666657</v>
      </c>
      <c r="V39" s="2">
        <v>152</v>
      </c>
      <c r="W39" s="31">
        <f t="shared" si="8"/>
        <v>93.251533742331276</v>
      </c>
      <c r="X39" s="30">
        <f t="shared" si="23"/>
        <v>306</v>
      </c>
      <c r="Y39" s="31">
        <f t="shared" si="9"/>
        <v>92.447129909365557</v>
      </c>
      <c r="Z39" s="28">
        <v>156</v>
      </c>
      <c r="AA39" s="29">
        <f t="shared" si="10"/>
        <v>91.228070175438589</v>
      </c>
      <c r="AB39" s="28">
        <v>135</v>
      </c>
      <c r="AC39" s="29">
        <f t="shared" si="11"/>
        <v>95.070422535211264</v>
      </c>
      <c r="AD39" s="28">
        <f t="shared" si="12"/>
        <v>291</v>
      </c>
      <c r="AE39" s="29">
        <f t="shared" si="13"/>
        <v>92.971246006389777</v>
      </c>
      <c r="AF39" s="28">
        <v>129</v>
      </c>
      <c r="AG39" s="32">
        <f t="shared" si="14"/>
        <v>95.555555555555557</v>
      </c>
      <c r="AH39" s="28">
        <v>146</v>
      </c>
      <c r="AI39" s="32">
        <f t="shared" si="15"/>
        <v>98.648648648648646</v>
      </c>
      <c r="AJ39" s="28">
        <f t="shared" si="16"/>
        <v>275</v>
      </c>
      <c r="AK39" s="32">
        <f t="shared" si="17"/>
        <v>97.173144876325097</v>
      </c>
      <c r="AL39" s="28">
        <v>147</v>
      </c>
      <c r="AM39" s="33">
        <f t="shared" si="18"/>
        <v>99.324324324324323</v>
      </c>
      <c r="AN39" s="28">
        <f t="shared" si="25"/>
        <v>129</v>
      </c>
      <c r="AO39" s="32">
        <f t="shared" si="19"/>
        <v>100</v>
      </c>
      <c r="AP39" s="28">
        <f t="shared" si="24"/>
        <v>146</v>
      </c>
      <c r="AQ39" s="33">
        <f t="shared" si="20"/>
        <v>100</v>
      </c>
      <c r="AR39" s="28">
        <f t="shared" si="21"/>
        <v>275</v>
      </c>
      <c r="AS39" s="34">
        <f t="shared" si="22"/>
        <v>100</v>
      </c>
      <c r="AT39" s="2"/>
      <c r="AU39" s="2"/>
    </row>
    <row r="40" spans="1:47" ht="19.5" customHeight="1" x14ac:dyDescent="0.25">
      <c r="A40" s="35">
        <v>28</v>
      </c>
      <c r="B40" s="25" t="str">
        <f>'[1]11'!B36</f>
        <v>Tulung</v>
      </c>
      <c r="C40" s="26" t="str">
        <f>'[1]11'!C36</f>
        <v>Puskesmas Tulung</v>
      </c>
      <c r="D40" s="27">
        <v>17</v>
      </c>
      <c r="E40" s="27">
        <v>170</v>
      </c>
      <c r="F40" s="27">
        <v>190</v>
      </c>
      <c r="G40" s="27">
        <f t="shared" si="0"/>
        <v>360</v>
      </c>
      <c r="H40" s="27">
        <v>189</v>
      </c>
      <c r="I40" s="27">
        <v>173</v>
      </c>
      <c r="J40" s="27">
        <f t="shared" si="1"/>
        <v>362</v>
      </c>
      <c r="K40" s="28">
        <v>148</v>
      </c>
      <c r="L40" s="28">
        <v>141</v>
      </c>
      <c r="M40" s="28">
        <f t="shared" si="2"/>
        <v>289</v>
      </c>
      <c r="N40" s="28">
        <v>154</v>
      </c>
      <c r="O40" s="29">
        <f t="shared" si="3"/>
        <v>90.588235294117652</v>
      </c>
      <c r="P40" s="28">
        <v>173</v>
      </c>
      <c r="Q40" s="29">
        <f t="shared" si="4"/>
        <v>91.05263157894737</v>
      </c>
      <c r="R40" s="28">
        <f t="shared" si="5"/>
        <v>327</v>
      </c>
      <c r="S40" s="29">
        <f t="shared" si="6"/>
        <v>90.833333333333329</v>
      </c>
      <c r="T40" s="2">
        <v>154</v>
      </c>
      <c r="U40" s="31">
        <f t="shared" si="7"/>
        <v>90.588235294117652</v>
      </c>
      <c r="V40" s="2">
        <v>173</v>
      </c>
      <c r="W40" s="31">
        <f t="shared" si="8"/>
        <v>91.05263157894737</v>
      </c>
      <c r="X40" s="30">
        <f t="shared" si="23"/>
        <v>327</v>
      </c>
      <c r="Y40" s="31">
        <f t="shared" si="9"/>
        <v>90.833333333333329</v>
      </c>
      <c r="Z40" s="28">
        <v>179</v>
      </c>
      <c r="AA40" s="29">
        <f t="shared" si="10"/>
        <v>94.708994708994709</v>
      </c>
      <c r="AB40" s="28">
        <v>164</v>
      </c>
      <c r="AC40" s="29">
        <f t="shared" si="11"/>
        <v>94.797687861271669</v>
      </c>
      <c r="AD40" s="28">
        <f>AB40+Z40</f>
        <v>343</v>
      </c>
      <c r="AE40" s="29">
        <f t="shared" si="13"/>
        <v>94.751381215469607</v>
      </c>
      <c r="AF40" s="28">
        <v>129</v>
      </c>
      <c r="AG40" s="32">
        <f t="shared" si="14"/>
        <v>87.162162162162161</v>
      </c>
      <c r="AH40" s="28">
        <v>127</v>
      </c>
      <c r="AI40" s="32">
        <f t="shared" si="15"/>
        <v>90.070921985815602</v>
      </c>
      <c r="AJ40" s="28">
        <f t="shared" si="16"/>
        <v>256</v>
      </c>
      <c r="AK40" s="32">
        <f t="shared" si="17"/>
        <v>88.581314878892741</v>
      </c>
      <c r="AL40" s="28">
        <v>124</v>
      </c>
      <c r="AM40" s="33">
        <f t="shared" si="18"/>
        <v>87.943262411347519</v>
      </c>
      <c r="AN40" s="28">
        <f t="shared" si="25"/>
        <v>129</v>
      </c>
      <c r="AO40" s="32">
        <f t="shared" si="19"/>
        <v>100</v>
      </c>
      <c r="AP40" s="28">
        <f t="shared" si="24"/>
        <v>127</v>
      </c>
      <c r="AQ40" s="33">
        <f t="shared" si="20"/>
        <v>100</v>
      </c>
      <c r="AR40" s="28">
        <f t="shared" si="21"/>
        <v>256</v>
      </c>
      <c r="AS40" s="34">
        <f t="shared" si="22"/>
        <v>100</v>
      </c>
      <c r="AT40" s="2"/>
      <c r="AU40" s="2"/>
    </row>
    <row r="41" spans="1:47" ht="19.5" customHeight="1" x14ac:dyDescent="0.25">
      <c r="A41" s="35">
        <v>29</v>
      </c>
      <c r="B41" s="25" t="str">
        <f>'[1]11'!B37</f>
        <v>Jatinom</v>
      </c>
      <c r="C41" s="26" t="str">
        <f>'[1]11'!C37</f>
        <v>Puskesmas Jatinom</v>
      </c>
      <c r="D41" s="27">
        <v>19</v>
      </c>
      <c r="E41" s="27">
        <v>282</v>
      </c>
      <c r="F41" s="27">
        <v>242</v>
      </c>
      <c r="G41" s="27">
        <f t="shared" si="0"/>
        <v>524</v>
      </c>
      <c r="H41" s="27">
        <v>302</v>
      </c>
      <c r="I41" s="27">
        <v>245</v>
      </c>
      <c r="J41" s="27">
        <f t="shared" si="1"/>
        <v>547</v>
      </c>
      <c r="K41" s="28">
        <v>286</v>
      </c>
      <c r="L41" s="28">
        <v>225</v>
      </c>
      <c r="M41" s="28">
        <f t="shared" si="2"/>
        <v>511</v>
      </c>
      <c r="N41" s="28">
        <v>274</v>
      </c>
      <c r="O41" s="29">
        <f t="shared" si="3"/>
        <v>97.163120567375884</v>
      </c>
      <c r="P41" s="28">
        <v>236</v>
      </c>
      <c r="Q41" s="29">
        <f t="shared" si="4"/>
        <v>97.52066115702479</v>
      </c>
      <c r="R41" s="28">
        <f t="shared" si="5"/>
        <v>510</v>
      </c>
      <c r="S41" s="29">
        <f t="shared" si="6"/>
        <v>97.328244274809165</v>
      </c>
      <c r="T41" s="36">
        <v>274</v>
      </c>
      <c r="U41" s="37">
        <f t="shared" si="7"/>
        <v>97.163120567375884</v>
      </c>
      <c r="V41" s="2">
        <v>236</v>
      </c>
      <c r="W41" s="31">
        <f t="shared" si="8"/>
        <v>97.52066115702479</v>
      </c>
      <c r="X41" s="30">
        <f t="shared" si="23"/>
        <v>510</v>
      </c>
      <c r="Y41" s="31">
        <f t="shared" si="9"/>
        <v>97.328244274809165</v>
      </c>
      <c r="Z41" s="28">
        <v>299</v>
      </c>
      <c r="AA41" s="29">
        <f t="shared" si="10"/>
        <v>99.006622516556291</v>
      </c>
      <c r="AB41" s="28">
        <v>236</v>
      </c>
      <c r="AC41" s="29">
        <f t="shared" si="11"/>
        <v>96.326530612244895</v>
      </c>
      <c r="AD41" s="28">
        <f t="shared" si="12"/>
        <v>535</v>
      </c>
      <c r="AE41" s="29">
        <f t="shared" si="13"/>
        <v>97.806215722120655</v>
      </c>
      <c r="AF41" s="28">
        <v>279</v>
      </c>
      <c r="AG41" s="32">
        <f t="shared" si="14"/>
        <v>97.552447552447546</v>
      </c>
      <c r="AH41" s="28">
        <v>224</v>
      </c>
      <c r="AI41" s="32">
        <f t="shared" si="15"/>
        <v>99.555555555555557</v>
      </c>
      <c r="AJ41" s="28">
        <f t="shared" si="16"/>
        <v>503</v>
      </c>
      <c r="AK41" s="32">
        <f t="shared" si="17"/>
        <v>98.43444227005871</v>
      </c>
      <c r="AL41" s="28">
        <v>223</v>
      </c>
      <c r="AM41" s="33">
        <f t="shared" si="18"/>
        <v>99.111111111111114</v>
      </c>
      <c r="AN41" s="28">
        <f t="shared" si="25"/>
        <v>279</v>
      </c>
      <c r="AO41" s="32">
        <f t="shared" si="19"/>
        <v>100</v>
      </c>
      <c r="AP41" s="28">
        <f t="shared" si="24"/>
        <v>224</v>
      </c>
      <c r="AQ41" s="33">
        <f t="shared" si="20"/>
        <v>100</v>
      </c>
      <c r="AR41" s="28">
        <f t="shared" si="21"/>
        <v>503</v>
      </c>
      <c r="AS41" s="34">
        <f t="shared" si="22"/>
        <v>100</v>
      </c>
      <c r="AT41" s="2"/>
      <c r="AU41" s="2"/>
    </row>
    <row r="42" spans="1:47" ht="19.5" customHeight="1" x14ac:dyDescent="0.25">
      <c r="A42" s="35">
        <v>30</v>
      </c>
      <c r="B42" s="25" t="str">
        <f>'[1]11'!B38</f>
        <v>Jatinom</v>
      </c>
      <c r="C42" s="26" t="str">
        <f>'[1]11'!C38</f>
        <v>Puskesmas Kayumas</v>
      </c>
      <c r="D42" s="27">
        <v>18</v>
      </c>
      <c r="E42" s="27">
        <v>169</v>
      </c>
      <c r="F42" s="27">
        <v>122</v>
      </c>
      <c r="G42" s="27">
        <f t="shared" si="0"/>
        <v>291</v>
      </c>
      <c r="H42" s="27">
        <v>189</v>
      </c>
      <c r="I42" s="27">
        <v>157</v>
      </c>
      <c r="J42" s="27">
        <f t="shared" si="1"/>
        <v>346</v>
      </c>
      <c r="K42" s="28">
        <v>176</v>
      </c>
      <c r="L42" s="28">
        <v>129</v>
      </c>
      <c r="M42" s="28">
        <f t="shared" si="2"/>
        <v>305</v>
      </c>
      <c r="N42" s="28">
        <v>163</v>
      </c>
      <c r="O42" s="29">
        <f t="shared" si="3"/>
        <v>96.449704142011839</v>
      </c>
      <c r="P42" s="28">
        <v>124</v>
      </c>
      <c r="Q42" s="29">
        <f t="shared" si="4"/>
        <v>101.63934426229508</v>
      </c>
      <c r="R42" s="28">
        <f t="shared" si="5"/>
        <v>287</v>
      </c>
      <c r="S42" s="29">
        <f t="shared" si="6"/>
        <v>98.62542955326461</v>
      </c>
      <c r="T42" s="36">
        <v>163</v>
      </c>
      <c r="U42" s="37">
        <f t="shared" si="7"/>
        <v>96.449704142011839</v>
      </c>
      <c r="V42" s="2">
        <v>124</v>
      </c>
      <c r="W42" s="31">
        <f t="shared" si="8"/>
        <v>101.63934426229508</v>
      </c>
      <c r="X42" s="30">
        <f t="shared" si="23"/>
        <v>287</v>
      </c>
      <c r="Y42" s="31">
        <f t="shared" si="9"/>
        <v>98.62542955326461</v>
      </c>
      <c r="Z42" s="28">
        <v>188</v>
      </c>
      <c r="AA42" s="29">
        <f t="shared" si="10"/>
        <v>99.470899470899468</v>
      </c>
      <c r="AB42" s="28">
        <v>151</v>
      </c>
      <c r="AC42" s="29">
        <f t="shared" si="11"/>
        <v>96.178343949044589</v>
      </c>
      <c r="AD42" s="28">
        <f t="shared" si="12"/>
        <v>339</v>
      </c>
      <c r="AE42" s="29">
        <f t="shared" si="13"/>
        <v>97.97687861271676</v>
      </c>
      <c r="AF42" s="28">
        <v>176</v>
      </c>
      <c r="AG42" s="32">
        <f t="shared" si="14"/>
        <v>100</v>
      </c>
      <c r="AH42" s="28">
        <v>128</v>
      </c>
      <c r="AI42" s="32">
        <f t="shared" si="15"/>
        <v>99.224806201550393</v>
      </c>
      <c r="AJ42" s="28">
        <f t="shared" si="16"/>
        <v>304</v>
      </c>
      <c r="AK42" s="32">
        <f t="shared" si="17"/>
        <v>99.672131147540995</v>
      </c>
      <c r="AL42" s="28">
        <v>129</v>
      </c>
      <c r="AM42" s="33">
        <f t="shared" si="18"/>
        <v>100</v>
      </c>
      <c r="AN42" s="28">
        <f t="shared" si="25"/>
        <v>176</v>
      </c>
      <c r="AO42" s="32">
        <f t="shared" si="19"/>
        <v>100</v>
      </c>
      <c r="AP42" s="28">
        <f t="shared" si="24"/>
        <v>128</v>
      </c>
      <c r="AQ42" s="33">
        <f t="shared" si="20"/>
        <v>100</v>
      </c>
      <c r="AR42" s="28">
        <f t="shared" si="21"/>
        <v>304</v>
      </c>
      <c r="AS42" s="34">
        <f t="shared" si="22"/>
        <v>100</v>
      </c>
      <c r="AT42" s="2"/>
      <c r="AU42" s="2"/>
    </row>
    <row r="43" spans="1:47" ht="19.5" customHeight="1" x14ac:dyDescent="0.25">
      <c r="A43" s="35">
        <v>31</v>
      </c>
      <c r="B43" s="25" t="str">
        <f>'[1]11'!B39</f>
        <v>Kemalang</v>
      </c>
      <c r="C43" s="26" t="str">
        <f>'[1]11'!C39</f>
        <v>Puskesmas Kemalang</v>
      </c>
      <c r="D43" s="27">
        <v>23</v>
      </c>
      <c r="E43" s="27">
        <v>224</v>
      </c>
      <c r="F43" s="27">
        <v>245</v>
      </c>
      <c r="G43" s="27">
        <f t="shared" si="0"/>
        <v>469</v>
      </c>
      <c r="H43" s="27">
        <v>223</v>
      </c>
      <c r="I43" s="27">
        <v>207</v>
      </c>
      <c r="J43" s="27">
        <f t="shared" si="1"/>
        <v>430</v>
      </c>
      <c r="K43" s="28">
        <v>221</v>
      </c>
      <c r="L43" s="28">
        <v>193</v>
      </c>
      <c r="M43" s="28">
        <f t="shared" si="2"/>
        <v>414</v>
      </c>
      <c r="N43" s="28">
        <v>224</v>
      </c>
      <c r="O43" s="29">
        <f t="shared" si="3"/>
        <v>100</v>
      </c>
      <c r="P43" s="28">
        <v>244</v>
      </c>
      <c r="Q43" s="29">
        <f t="shared" si="4"/>
        <v>99.591836734693871</v>
      </c>
      <c r="R43" s="28">
        <f t="shared" si="5"/>
        <v>468</v>
      </c>
      <c r="S43" s="29">
        <f t="shared" si="6"/>
        <v>99.786780383795303</v>
      </c>
      <c r="T43" s="36">
        <v>224</v>
      </c>
      <c r="U43" s="37">
        <f t="shared" si="7"/>
        <v>100</v>
      </c>
      <c r="V43" s="2">
        <v>244</v>
      </c>
      <c r="W43" s="31">
        <f t="shared" si="8"/>
        <v>99.591836734693871</v>
      </c>
      <c r="X43" s="30">
        <f t="shared" si="23"/>
        <v>468</v>
      </c>
      <c r="Y43" s="31">
        <f t="shared" si="9"/>
        <v>99.786780383795303</v>
      </c>
      <c r="Z43" s="28">
        <v>223</v>
      </c>
      <c r="AA43" s="29">
        <f t="shared" si="10"/>
        <v>100</v>
      </c>
      <c r="AB43" s="28">
        <v>207</v>
      </c>
      <c r="AC43" s="29">
        <f t="shared" si="11"/>
        <v>100</v>
      </c>
      <c r="AD43" s="28">
        <f t="shared" si="12"/>
        <v>430</v>
      </c>
      <c r="AE43" s="29">
        <f t="shared" si="13"/>
        <v>100</v>
      </c>
      <c r="AF43" s="28">
        <v>213</v>
      </c>
      <c r="AG43" s="32">
        <f t="shared" si="14"/>
        <v>96.380090497737555</v>
      </c>
      <c r="AH43" s="28">
        <v>201</v>
      </c>
      <c r="AI43" s="32">
        <f t="shared" si="15"/>
        <v>104.14507772020724</v>
      </c>
      <c r="AJ43" s="28">
        <f t="shared" si="16"/>
        <v>414</v>
      </c>
      <c r="AK43" s="32">
        <f t="shared" si="17"/>
        <v>100</v>
      </c>
      <c r="AL43" s="28">
        <v>193</v>
      </c>
      <c r="AM43" s="33">
        <f t="shared" si="18"/>
        <v>100</v>
      </c>
      <c r="AN43" s="28">
        <f t="shared" si="25"/>
        <v>213</v>
      </c>
      <c r="AO43" s="32">
        <f t="shared" si="19"/>
        <v>100</v>
      </c>
      <c r="AP43" s="28">
        <f t="shared" si="24"/>
        <v>201</v>
      </c>
      <c r="AQ43" s="33">
        <f t="shared" si="20"/>
        <v>100</v>
      </c>
      <c r="AR43" s="28">
        <f t="shared" si="21"/>
        <v>414</v>
      </c>
      <c r="AS43" s="34">
        <f t="shared" si="22"/>
        <v>100</v>
      </c>
      <c r="AT43" s="2"/>
      <c r="AU43" s="2"/>
    </row>
    <row r="44" spans="1:47" ht="19.5" customHeight="1" x14ac:dyDescent="0.25">
      <c r="A44" s="35">
        <v>32</v>
      </c>
      <c r="B44" s="25" t="str">
        <f>'[1]11'!B40</f>
        <v xml:space="preserve">Klaten Selatan </v>
      </c>
      <c r="C44" s="26" t="str">
        <f>'[1]11'!C40</f>
        <v>Puskesmas Klaten Selatan</v>
      </c>
      <c r="D44" s="27">
        <v>23</v>
      </c>
      <c r="E44" s="27">
        <v>193</v>
      </c>
      <c r="F44" s="27">
        <v>217</v>
      </c>
      <c r="G44" s="27">
        <f t="shared" si="0"/>
        <v>410</v>
      </c>
      <c r="H44" s="27">
        <v>199</v>
      </c>
      <c r="I44" s="27">
        <v>206</v>
      </c>
      <c r="J44" s="27">
        <f t="shared" si="1"/>
        <v>405</v>
      </c>
      <c r="K44" s="28">
        <v>237</v>
      </c>
      <c r="L44" s="28">
        <v>193</v>
      </c>
      <c r="M44" s="28">
        <f t="shared" si="2"/>
        <v>430</v>
      </c>
      <c r="N44" s="28">
        <v>183</v>
      </c>
      <c r="O44" s="29">
        <f t="shared" si="3"/>
        <v>94.818652849740943</v>
      </c>
      <c r="P44" s="28">
        <v>205</v>
      </c>
      <c r="Q44" s="29">
        <f t="shared" si="4"/>
        <v>94.47004608294931</v>
      </c>
      <c r="R44" s="28">
        <f t="shared" si="5"/>
        <v>388</v>
      </c>
      <c r="S44" s="29">
        <f t="shared" si="6"/>
        <v>94.634146341463406</v>
      </c>
      <c r="T44" s="36">
        <v>183</v>
      </c>
      <c r="U44" s="37">
        <f t="shared" si="7"/>
        <v>94.818652849740943</v>
      </c>
      <c r="V44" s="2">
        <v>205</v>
      </c>
      <c r="W44" s="31">
        <f t="shared" si="8"/>
        <v>94.47004608294931</v>
      </c>
      <c r="X44" s="30">
        <f t="shared" si="23"/>
        <v>388</v>
      </c>
      <c r="Y44" s="31">
        <f t="shared" si="9"/>
        <v>94.634146341463406</v>
      </c>
      <c r="Z44" s="28">
        <v>191</v>
      </c>
      <c r="AA44" s="29">
        <f t="shared" si="10"/>
        <v>95.979899497487438</v>
      </c>
      <c r="AB44" s="28">
        <v>195</v>
      </c>
      <c r="AC44" s="29">
        <f t="shared" si="11"/>
        <v>94.660194174757279</v>
      </c>
      <c r="AD44" s="28">
        <f t="shared" si="12"/>
        <v>386</v>
      </c>
      <c r="AE44" s="29">
        <f t="shared" si="13"/>
        <v>95.308641975308632</v>
      </c>
      <c r="AF44" s="28">
        <v>231</v>
      </c>
      <c r="AG44" s="32">
        <f t="shared" si="14"/>
        <v>97.468354430379748</v>
      </c>
      <c r="AH44" s="28">
        <v>186</v>
      </c>
      <c r="AI44" s="32">
        <f t="shared" si="15"/>
        <v>96.373056994818654</v>
      </c>
      <c r="AJ44" s="28">
        <f t="shared" si="16"/>
        <v>417</v>
      </c>
      <c r="AK44" s="32">
        <f t="shared" si="17"/>
        <v>96.976744186046517</v>
      </c>
      <c r="AL44" s="28">
        <v>189</v>
      </c>
      <c r="AM44" s="33">
        <f t="shared" si="18"/>
        <v>97.92746113989638</v>
      </c>
      <c r="AN44" s="28">
        <f t="shared" si="25"/>
        <v>231</v>
      </c>
      <c r="AO44" s="32">
        <f t="shared" si="19"/>
        <v>100</v>
      </c>
      <c r="AP44" s="28">
        <f t="shared" si="24"/>
        <v>186</v>
      </c>
      <c r="AQ44" s="33">
        <f t="shared" si="20"/>
        <v>100</v>
      </c>
      <c r="AR44" s="28">
        <f t="shared" si="21"/>
        <v>417</v>
      </c>
      <c r="AS44" s="34">
        <f t="shared" si="22"/>
        <v>100</v>
      </c>
      <c r="AT44" s="2"/>
      <c r="AU44" s="2"/>
    </row>
    <row r="45" spans="1:47" ht="19.5" customHeight="1" x14ac:dyDescent="0.25">
      <c r="A45" s="35">
        <v>33</v>
      </c>
      <c r="B45" s="25" t="str">
        <f>'[1]11'!B41</f>
        <v>Klaten Tengah</v>
      </c>
      <c r="C45" s="26" t="str">
        <f>'[1]11'!C41</f>
        <v>Puskesmas Klaten Tengah</v>
      </c>
      <c r="D45" s="27">
        <v>29</v>
      </c>
      <c r="E45" s="27">
        <v>539</v>
      </c>
      <c r="F45" s="27">
        <v>502</v>
      </c>
      <c r="G45" s="27">
        <f t="shared" si="0"/>
        <v>1041</v>
      </c>
      <c r="H45" s="27">
        <v>528</v>
      </c>
      <c r="I45" s="27">
        <v>513</v>
      </c>
      <c r="J45" s="27">
        <f t="shared" si="1"/>
        <v>1041</v>
      </c>
      <c r="K45" s="28">
        <v>439</v>
      </c>
      <c r="L45" s="28">
        <v>442</v>
      </c>
      <c r="M45" s="28">
        <f t="shared" si="2"/>
        <v>881</v>
      </c>
      <c r="N45" s="28">
        <v>536</v>
      </c>
      <c r="O45" s="29">
        <f t="shared" si="3"/>
        <v>99.443413729128011</v>
      </c>
      <c r="P45" s="28">
        <v>496</v>
      </c>
      <c r="Q45" s="29">
        <f t="shared" si="4"/>
        <v>98.804780876494021</v>
      </c>
      <c r="R45" s="28">
        <f t="shared" si="5"/>
        <v>1032</v>
      </c>
      <c r="S45" s="29">
        <f t="shared" si="6"/>
        <v>99.135446685878961</v>
      </c>
      <c r="T45" s="36">
        <v>536</v>
      </c>
      <c r="U45" s="37">
        <f t="shared" si="7"/>
        <v>99.443413729128011</v>
      </c>
      <c r="V45" s="2">
        <v>496</v>
      </c>
      <c r="W45" s="31">
        <f t="shared" si="8"/>
        <v>98.804780876494021</v>
      </c>
      <c r="X45" s="30">
        <f t="shared" si="23"/>
        <v>1032</v>
      </c>
      <c r="Y45" s="31">
        <f t="shared" si="9"/>
        <v>99.135446685878961</v>
      </c>
      <c r="Z45" s="28">
        <v>526</v>
      </c>
      <c r="AA45" s="29">
        <f t="shared" si="10"/>
        <v>99.621212121212125</v>
      </c>
      <c r="AB45" s="28">
        <v>511</v>
      </c>
      <c r="AC45" s="29">
        <f t="shared" si="11"/>
        <v>99.610136452241719</v>
      </c>
      <c r="AD45" s="28">
        <f t="shared" si="12"/>
        <v>1037</v>
      </c>
      <c r="AE45" s="29">
        <f t="shared" si="13"/>
        <v>99.615754082612867</v>
      </c>
      <c r="AF45" s="28">
        <v>436</v>
      </c>
      <c r="AG45" s="32">
        <f t="shared" si="14"/>
        <v>99.316628701594539</v>
      </c>
      <c r="AH45" s="28">
        <v>438</v>
      </c>
      <c r="AI45" s="32">
        <f t="shared" si="15"/>
        <v>99.095022624434392</v>
      </c>
      <c r="AJ45" s="28">
        <f t="shared" si="16"/>
        <v>874</v>
      </c>
      <c r="AK45" s="32">
        <f t="shared" si="17"/>
        <v>99.205448354143016</v>
      </c>
      <c r="AL45" s="28">
        <v>435</v>
      </c>
      <c r="AM45" s="33">
        <f t="shared" si="18"/>
        <v>98.41628959276018</v>
      </c>
      <c r="AN45" s="28">
        <f t="shared" si="25"/>
        <v>436</v>
      </c>
      <c r="AO45" s="32">
        <f t="shared" si="19"/>
        <v>100</v>
      </c>
      <c r="AP45" s="28">
        <f t="shared" si="24"/>
        <v>438</v>
      </c>
      <c r="AQ45" s="33">
        <f t="shared" si="20"/>
        <v>100</v>
      </c>
      <c r="AR45" s="28">
        <f t="shared" si="21"/>
        <v>874</v>
      </c>
      <c r="AS45" s="34">
        <f t="shared" si="22"/>
        <v>100</v>
      </c>
      <c r="AT45" s="2"/>
      <c r="AU45" s="2"/>
    </row>
    <row r="46" spans="1:47" ht="19.5" customHeight="1" x14ac:dyDescent="0.25">
      <c r="A46" s="35">
        <v>34</v>
      </c>
      <c r="B46" s="25" t="str">
        <f>'[1]11'!B42</f>
        <v>Klaten Utara</v>
      </c>
      <c r="C46" s="26" t="str">
        <f>'[1]11'!C42</f>
        <v>Puskesmas Klaten Utara</v>
      </c>
      <c r="D46" s="27">
        <v>26</v>
      </c>
      <c r="E46" s="27">
        <v>484</v>
      </c>
      <c r="F46" s="27">
        <v>404</v>
      </c>
      <c r="G46" s="27">
        <f t="shared" si="0"/>
        <v>888</v>
      </c>
      <c r="H46" s="27">
        <v>481</v>
      </c>
      <c r="I46" s="27">
        <v>431</v>
      </c>
      <c r="J46" s="27">
        <f t="shared" si="1"/>
        <v>912</v>
      </c>
      <c r="K46" s="28">
        <v>451</v>
      </c>
      <c r="L46" s="28">
        <v>414</v>
      </c>
      <c r="M46" s="28">
        <f t="shared" si="2"/>
        <v>865</v>
      </c>
      <c r="N46" s="28">
        <v>452</v>
      </c>
      <c r="O46" s="29">
        <f t="shared" si="3"/>
        <v>93.388429752066116</v>
      </c>
      <c r="P46" s="28">
        <v>383</v>
      </c>
      <c r="Q46" s="29">
        <f t="shared" si="4"/>
        <v>94.801980198019791</v>
      </c>
      <c r="R46" s="28">
        <f t="shared" si="5"/>
        <v>835</v>
      </c>
      <c r="S46" s="29">
        <f t="shared" si="6"/>
        <v>94.031531531531527</v>
      </c>
      <c r="T46" s="36">
        <v>452</v>
      </c>
      <c r="U46" s="31">
        <f t="shared" si="7"/>
        <v>93.388429752066116</v>
      </c>
      <c r="V46" s="36">
        <v>383</v>
      </c>
      <c r="W46" s="31">
        <f t="shared" si="8"/>
        <v>94.801980198019791</v>
      </c>
      <c r="X46" s="30">
        <f t="shared" si="23"/>
        <v>835</v>
      </c>
      <c r="Y46" s="31">
        <f t="shared" si="9"/>
        <v>94.031531531531527</v>
      </c>
      <c r="Z46" s="28">
        <v>439</v>
      </c>
      <c r="AA46" s="29">
        <f t="shared" si="10"/>
        <v>91.268191268191273</v>
      </c>
      <c r="AB46" s="28">
        <v>420</v>
      </c>
      <c r="AC46" s="29">
        <f t="shared" si="11"/>
        <v>97.447795823665899</v>
      </c>
      <c r="AD46" s="28">
        <f t="shared" si="12"/>
        <v>859</v>
      </c>
      <c r="AE46" s="29">
        <f t="shared" si="13"/>
        <v>94.188596491228068</v>
      </c>
      <c r="AF46" s="28">
        <v>444</v>
      </c>
      <c r="AG46" s="32">
        <f t="shared" si="14"/>
        <v>98.447893569844794</v>
      </c>
      <c r="AH46" s="28">
        <v>401</v>
      </c>
      <c r="AI46" s="32">
        <f t="shared" si="15"/>
        <v>96.859903381642511</v>
      </c>
      <c r="AJ46" s="28">
        <f t="shared" si="16"/>
        <v>845</v>
      </c>
      <c r="AK46" s="32">
        <f t="shared" si="17"/>
        <v>97.687861271676297</v>
      </c>
      <c r="AL46" s="28">
        <v>389</v>
      </c>
      <c r="AM46" s="33">
        <f t="shared" si="18"/>
        <v>93.961352657004824</v>
      </c>
      <c r="AN46" s="28">
        <f t="shared" si="25"/>
        <v>444</v>
      </c>
      <c r="AO46" s="32">
        <f t="shared" si="19"/>
        <v>100</v>
      </c>
      <c r="AP46" s="28">
        <f t="shared" si="24"/>
        <v>401</v>
      </c>
      <c r="AQ46" s="33">
        <f t="shared" si="20"/>
        <v>100</v>
      </c>
      <c r="AR46" s="28">
        <f t="shared" si="21"/>
        <v>845</v>
      </c>
      <c r="AS46" s="34">
        <f t="shared" si="22"/>
        <v>100</v>
      </c>
      <c r="AT46" s="2"/>
      <c r="AU46" s="2"/>
    </row>
    <row r="47" spans="1:47" ht="19.5" customHeight="1" x14ac:dyDescent="0.25">
      <c r="A47" s="38"/>
      <c r="B47" s="39"/>
      <c r="C47" s="38"/>
      <c r="D47" s="27"/>
      <c r="E47" s="27"/>
      <c r="F47" s="27"/>
      <c r="G47" s="27"/>
      <c r="H47" s="27"/>
      <c r="I47" s="27"/>
      <c r="J47" s="27"/>
      <c r="K47" s="28"/>
      <c r="L47" s="28"/>
      <c r="M47" s="28"/>
      <c r="N47" s="28"/>
      <c r="O47" s="29"/>
      <c r="P47" s="28"/>
      <c r="Q47" s="29"/>
      <c r="R47" s="28"/>
      <c r="S47" s="29"/>
      <c r="T47" s="36"/>
      <c r="U47" s="36"/>
      <c r="V47" s="36"/>
      <c r="W47" s="36"/>
      <c r="X47" s="36"/>
      <c r="Y47" s="36"/>
      <c r="Z47" s="28"/>
      <c r="AA47" s="29"/>
      <c r="AB47" s="28"/>
      <c r="AC47" s="29"/>
      <c r="AD47" s="28"/>
      <c r="AE47" s="29"/>
      <c r="AF47" s="28"/>
      <c r="AG47" s="32"/>
      <c r="AH47" s="28"/>
      <c r="AI47" s="32"/>
      <c r="AJ47" s="28"/>
      <c r="AK47" s="32"/>
      <c r="AL47" s="28"/>
      <c r="AM47" s="33"/>
      <c r="AN47" s="28"/>
      <c r="AO47" s="32"/>
      <c r="AP47" s="28"/>
      <c r="AQ47" s="33"/>
      <c r="AR47" s="28"/>
      <c r="AS47" s="34"/>
      <c r="AT47" s="2"/>
      <c r="AU47" s="2"/>
    </row>
    <row r="48" spans="1:47" ht="19.5" customHeight="1" x14ac:dyDescent="0.25">
      <c r="A48" s="38"/>
      <c r="B48" s="39"/>
      <c r="C48" s="38"/>
      <c r="D48" s="27"/>
      <c r="E48" s="27"/>
      <c r="F48" s="27"/>
      <c r="G48" s="27"/>
      <c r="H48" s="27"/>
      <c r="I48" s="27"/>
      <c r="J48" s="27"/>
      <c r="K48" s="28"/>
      <c r="L48" s="28"/>
      <c r="M48" s="28"/>
      <c r="N48" s="28"/>
      <c r="O48" s="29"/>
      <c r="P48" s="28"/>
      <c r="Q48" s="29"/>
      <c r="R48" s="28"/>
      <c r="S48" s="29"/>
      <c r="T48" s="40"/>
      <c r="U48" s="40"/>
      <c r="V48" s="40"/>
      <c r="W48" s="40"/>
      <c r="X48" s="40"/>
      <c r="Y48" s="40"/>
      <c r="Z48" s="28"/>
      <c r="AA48" s="29"/>
      <c r="AB48" s="28"/>
      <c r="AC48" s="29"/>
      <c r="AD48" s="28"/>
      <c r="AE48" s="29"/>
      <c r="AF48" s="28"/>
      <c r="AG48" s="41"/>
      <c r="AH48" s="42"/>
      <c r="AI48" s="41"/>
      <c r="AJ48" s="28"/>
      <c r="AK48" s="41"/>
      <c r="AL48" s="42"/>
      <c r="AM48" s="43"/>
      <c r="AN48" s="42"/>
      <c r="AO48" s="41"/>
      <c r="AP48" s="42"/>
      <c r="AQ48" s="43"/>
      <c r="AR48" s="28"/>
      <c r="AS48" s="44"/>
      <c r="AT48" s="2"/>
      <c r="AU48" s="2"/>
    </row>
    <row r="49" spans="1:47" ht="19.5" customHeight="1" x14ac:dyDescent="0.25">
      <c r="A49" s="45" t="s">
        <v>24</v>
      </c>
      <c r="B49" s="45"/>
      <c r="C49" s="45"/>
      <c r="D49" s="46">
        <f>SUM(D13:D46)</f>
        <v>829</v>
      </c>
      <c r="E49" s="47">
        <f>SUM(E13:E48)</f>
        <v>8863</v>
      </c>
      <c r="F49" s="47">
        <f t="shared" ref="F49:M49" si="26">SUM(F13:F48)</f>
        <v>8359</v>
      </c>
      <c r="G49" s="47">
        <f t="shared" si="26"/>
        <v>17222</v>
      </c>
      <c r="H49" s="47">
        <f t="shared" si="26"/>
        <v>9345</v>
      </c>
      <c r="I49" s="47">
        <f t="shared" si="26"/>
        <v>8541</v>
      </c>
      <c r="J49" s="47">
        <f t="shared" si="26"/>
        <v>17886</v>
      </c>
      <c r="K49" s="47">
        <f t="shared" si="26"/>
        <v>8685</v>
      </c>
      <c r="L49" s="47">
        <f t="shared" si="26"/>
        <v>7969</v>
      </c>
      <c r="M49" s="47">
        <f t="shared" si="26"/>
        <v>16654</v>
      </c>
      <c r="N49" s="47">
        <f>SUM(N13:N46)</f>
        <v>8596</v>
      </c>
      <c r="O49" s="48">
        <f>N49/E49*100</f>
        <v>96.987476023919655</v>
      </c>
      <c r="P49" s="47">
        <f>SUM(P13:P46)</f>
        <v>8142</v>
      </c>
      <c r="Q49" s="48">
        <f>P49/F49*100</f>
        <v>97.403995693264747</v>
      </c>
      <c r="R49" s="49">
        <f>SUM(R13:R46)</f>
        <v>16738</v>
      </c>
      <c r="S49" s="50">
        <f>R49/G49*100</f>
        <v>97.189641156660088</v>
      </c>
      <c r="T49" s="51">
        <f>SUM(T13:T46)</f>
        <v>8596</v>
      </c>
      <c r="U49" s="52">
        <f>T49/E49*100</f>
        <v>96.987476023919655</v>
      </c>
      <c r="V49" s="51">
        <f>SUM(V13:V46)</f>
        <v>8142</v>
      </c>
      <c r="W49" s="53">
        <f>V49/F49*100</f>
        <v>97.403995693264747</v>
      </c>
      <c r="X49" s="51">
        <f>SUM(X13:X46)</f>
        <v>16738</v>
      </c>
      <c r="Y49" s="53">
        <f>X49/G49*100</f>
        <v>97.189641156660088</v>
      </c>
      <c r="Z49" s="54">
        <f>SUM(Z13:Z46)</f>
        <v>9084</v>
      </c>
      <c r="AA49" s="48">
        <f>Z49/H49*100</f>
        <v>97.207062600321024</v>
      </c>
      <c r="AB49" s="47">
        <f>SUM(AB13:AB46)</f>
        <v>8378</v>
      </c>
      <c r="AC49" s="48">
        <f>AB49/I49*100</f>
        <v>98.091558365530972</v>
      </c>
      <c r="AD49" s="47">
        <f>SUM(AD13:AD46)</f>
        <v>17462</v>
      </c>
      <c r="AE49" s="48">
        <f>AD49/J49*100</f>
        <v>97.629430839762946</v>
      </c>
      <c r="AF49" s="47">
        <f>SUM(AF13:AF48)</f>
        <v>8472</v>
      </c>
      <c r="AG49" s="55">
        <f>AF49/K49*100</f>
        <v>97.547495682210709</v>
      </c>
      <c r="AH49" s="47">
        <f>SUM(AH13:AH48)</f>
        <v>7854</v>
      </c>
      <c r="AI49" s="55">
        <f>AH49/L49*100</f>
        <v>98.55690801857196</v>
      </c>
      <c r="AJ49" s="47">
        <f>SUM(AJ13:AJ48)</f>
        <v>16326</v>
      </c>
      <c r="AK49" s="55">
        <f>AJ49/M49*100</f>
        <v>98.030503182418641</v>
      </c>
      <c r="AL49" s="47">
        <f>SUM(AL13:AL48)</f>
        <v>7791</v>
      </c>
      <c r="AM49" s="55">
        <f>AL49/L49*100</f>
        <v>97.766344585267916</v>
      </c>
      <c r="AN49" s="47">
        <f>SUM(AN13:AN48)</f>
        <v>8472</v>
      </c>
      <c r="AO49" s="55">
        <f>AN49/AF49*100</f>
        <v>100</v>
      </c>
      <c r="AP49" s="47">
        <f>SUM(AP13:AP46)</f>
        <v>7854</v>
      </c>
      <c r="AQ49" s="55">
        <f>AP49/AH49*100</f>
        <v>100</v>
      </c>
      <c r="AR49" s="47">
        <f>SUM(AN49,AP49)</f>
        <v>16326</v>
      </c>
      <c r="AS49" s="55">
        <f>AR49/AJ49*100</f>
        <v>100</v>
      </c>
      <c r="AT49" s="2"/>
      <c r="AU49" s="2"/>
    </row>
    <row r="50" spans="1:47" ht="15.75" customHeight="1" x14ac:dyDescent="0.25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ht="15.75" customHeight="1" x14ac:dyDescent="0.25">
      <c r="A51" s="2" t="s">
        <v>25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ht="15.75" customHeight="1" x14ac:dyDescent="0.25">
      <c r="A53" s="2"/>
      <c r="B53" s="5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47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1:47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47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1:47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1:47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1:47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  <row r="167" spans="1:47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</row>
    <row r="168" spans="1:47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</row>
    <row r="169" spans="1:47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</row>
    <row r="170" spans="1:47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</row>
    <row r="171" spans="1:47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</row>
    <row r="172" spans="1:47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</row>
    <row r="173" spans="1:47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</row>
    <row r="174" spans="1:47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</row>
    <row r="175" spans="1:47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</row>
    <row r="176" spans="1:47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</row>
    <row r="177" spans="1:47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</row>
    <row r="178" spans="1:47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</row>
    <row r="179" spans="1:47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</row>
    <row r="180" spans="1:47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</row>
    <row r="181" spans="1:47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</row>
    <row r="182" spans="1:47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</row>
    <row r="183" spans="1:47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</row>
    <row r="184" spans="1:47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</row>
    <row r="185" spans="1:47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</row>
    <row r="186" spans="1:47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</row>
    <row r="187" spans="1:47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</row>
    <row r="188" spans="1:47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</row>
    <row r="189" spans="1:47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</row>
    <row r="190" spans="1:47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</row>
    <row r="191" spans="1:47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</row>
    <row r="192" spans="1:47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</row>
    <row r="193" spans="1:47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</row>
    <row r="194" spans="1:47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</row>
    <row r="195" spans="1:47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</row>
    <row r="196" spans="1:47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</row>
    <row r="197" spans="1:47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</row>
    <row r="198" spans="1:47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</row>
    <row r="199" spans="1:47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</row>
    <row r="200" spans="1:47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</row>
    <row r="201" spans="1:47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</row>
    <row r="202" spans="1:47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</row>
    <row r="203" spans="1:47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</row>
    <row r="204" spans="1:47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</row>
    <row r="205" spans="1:47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</row>
    <row r="206" spans="1:47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</row>
    <row r="207" spans="1:47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</row>
    <row r="208" spans="1:47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</row>
    <row r="209" spans="1:47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</row>
    <row r="210" spans="1:47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</row>
    <row r="211" spans="1:47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</row>
    <row r="212" spans="1:47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</row>
    <row r="213" spans="1:47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</row>
    <row r="214" spans="1:47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</row>
    <row r="215" spans="1:47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</row>
    <row r="216" spans="1:47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</row>
    <row r="217" spans="1:47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</row>
    <row r="218" spans="1:47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</row>
    <row r="219" spans="1:47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</row>
    <row r="220" spans="1:47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</row>
    <row r="221" spans="1:47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</row>
    <row r="222" spans="1:47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</row>
    <row r="223" spans="1:47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1:47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1:47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1:47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1:47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</row>
    <row r="228" spans="1:47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</row>
    <row r="229" spans="1:47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</row>
    <row r="230" spans="1:47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</row>
    <row r="231" spans="1:47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</row>
    <row r="232" spans="1:47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</row>
    <row r="233" spans="1:47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</row>
    <row r="234" spans="1:47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</row>
    <row r="235" spans="1:47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</row>
    <row r="236" spans="1:47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</row>
    <row r="237" spans="1:47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</row>
    <row r="238" spans="1:47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57"/>
      <c r="U238" s="57"/>
      <c r="V238" s="57"/>
      <c r="W238" s="57"/>
      <c r="X238" s="57"/>
      <c r="Y238" s="57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</row>
    <row r="239" spans="1:47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57"/>
      <c r="U239" s="57"/>
      <c r="V239" s="57"/>
      <c r="W239" s="57"/>
      <c r="X239" s="57"/>
      <c r="Y239" s="57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</row>
    <row r="240" spans="1:47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57"/>
      <c r="U240" s="57"/>
      <c r="V240" s="57"/>
      <c r="W240" s="57"/>
      <c r="X240" s="57"/>
      <c r="Y240" s="57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</row>
    <row r="241" spans="1:47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57"/>
      <c r="U241" s="57"/>
      <c r="V241" s="57"/>
      <c r="W241" s="57"/>
      <c r="X241" s="57"/>
      <c r="Y241" s="57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</row>
    <row r="242" spans="1:47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57"/>
      <c r="U242" s="57"/>
      <c r="V242" s="57"/>
      <c r="W242" s="57"/>
      <c r="X242" s="57"/>
      <c r="Y242" s="57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</row>
    <row r="243" spans="1:47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57"/>
      <c r="U243" s="57"/>
      <c r="V243" s="57"/>
      <c r="W243" s="57"/>
      <c r="X243" s="57"/>
      <c r="Y243" s="57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</row>
    <row r="244" spans="1:47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57"/>
      <c r="U244" s="57"/>
      <c r="V244" s="57"/>
      <c r="W244" s="57"/>
      <c r="X244" s="57"/>
      <c r="Y244" s="57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</row>
    <row r="245" spans="1:47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57"/>
      <c r="U245" s="57"/>
      <c r="V245" s="57"/>
      <c r="W245" s="57"/>
      <c r="X245" s="57"/>
      <c r="Y245" s="57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</row>
    <row r="246" spans="1:47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57"/>
      <c r="U246" s="57"/>
      <c r="V246" s="57"/>
      <c r="W246" s="57"/>
      <c r="X246" s="57"/>
      <c r="Y246" s="57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</row>
    <row r="247" spans="1:47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57"/>
      <c r="U247" s="57"/>
      <c r="V247" s="57"/>
      <c r="W247" s="57"/>
      <c r="X247" s="57"/>
      <c r="Y247" s="57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</row>
    <row r="248" spans="1:47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57"/>
      <c r="U248" s="57"/>
      <c r="V248" s="57"/>
      <c r="W248" s="57"/>
      <c r="X248" s="57"/>
      <c r="Y248" s="57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</row>
    <row r="249" spans="1:47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57"/>
      <c r="U249" s="57"/>
      <c r="V249" s="57"/>
      <c r="W249" s="57"/>
      <c r="X249" s="57"/>
      <c r="Y249" s="57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</row>
    <row r="250" spans="1:47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57"/>
      <c r="U250" s="57"/>
      <c r="V250" s="57"/>
      <c r="W250" s="57"/>
      <c r="X250" s="57"/>
      <c r="Y250" s="57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</row>
    <row r="251" spans="1:47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57"/>
      <c r="U251" s="57"/>
      <c r="V251" s="57"/>
      <c r="W251" s="57"/>
      <c r="X251" s="57"/>
      <c r="Y251" s="57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</row>
    <row r="252" spans="1:47" ht="15.75" customHeight="1" x14ac:dyDescent="0.25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</row>
    <row r="253" spans="1:47" ht="15.75" customHeight="1" x14ac:dyDescent="0.25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</row>
    <row r="254" spans="1:47" ht="15.75" customHeight="1" x14ac:dyDescent="0.25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</row>
    <row r="255" spans="1:47" ht="15.75" customHeight="1" x14ac:dyDescent="0.25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</row>
    <row r="256" spans="1:47" ht="15.75" customHeight="1" x14ac:dyDescent="0.25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</row>
    <row r="257" spans="1:47" ht="15.75" customHeight="1" x14ac:dyDescent="0.2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</row>
    <row r="258" spans="1:47" ht="15.75" customHeight="1" x14ac:dyDescent="0.2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</row>
    <row r="259" spans="1:47" ht="15.75" customHeight="1" x14ac:dyDescent="0.25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</row>
    <row r="260" spans="1:47" ht="15.75" customHeight="1" x14ac:dyDescent="0.25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</row>
    <row r="261" spans="1:47" ht="15.75" customHeight="1" x14ac:dyDescent="0.25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</row>
    <row r="262" spans="1:47" ht="15.75" customHeight="1" x14ac:dyDescent="0.25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</row>
    <row r="263" spans="1:47" ht="15.75" customHeight="1" x14ac:dyDescent="0.25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</row>
    <row r="264" spans="1:47" ht="15.75" customHeight="1" x14ac:dyDescent="0.25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</row>
    <row r="265" spans="1:47" ht="15.75" customHeight="1" x14ac:dyDescent="0.2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</row>
    <row r="266" spans="1:47" ht="15.75" customHeight="1" x14ac:dyDescent="0.2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</row>
    <row r="267" spans="1:47" ht="15.75" customHeight="1" x14ac:dyDescent="0.25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</row>
    <row r="268" spans="1:47" ht="15.75" customHeight="1" x14ac:dyDescent="0.25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</row>
    <row r="269" spans="1:47" ht="15.75" customHeight="1" x14ac:dyDescent="0.25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</row>
    <row r="270" spans="1:47" ht="15.75" customHeight="1" x14ac:dyDescent="0.25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</row>
    <row r="271" spans="1:47" ht="15.75" customHeight="1" x14ac:dyDescent="0.25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</row>
    <row r="272" spans="1:47" ht="15.75" customHeight="1" x14ac:dyDescent="0.25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</row>
    <row r="273" spans="1:47" ht="15.75" customHeight="1" x14ac:dyDescent="0.2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</row>
    <row r="274" spans="1:47" ht="15.75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</row>
    <row r="275" spans="1:47" ht="15.75" customHeight="1" x14ac:dyDescent="0.25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</row>
    <row r="276" spans="1:47" ht="15.75" customHeight="1" x14ac:dyDescent="0.25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</row>
    <row r="277" spans="1:47" ht="15.75" customHeight="1" x14ac:dyDescent="0.25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</row>
    <row r="278" spans="1:47" ht="15.75" customHeight="1" x14ac:dyDescent="0.25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</row>
    <row r="279" spans="1:47" ht="15.75" customHeight="1" x14ac:dyDescent="0.25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</row>
    <row r="280" spans="1:47" ht="15.75" customHeight="1" x14ac:dyDescent="0.25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</row>
    <row r="281" spans="1:47" ht="15.75" customHeight="1" x14ac:dyDescent="0.2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</row>
    <row r="282" spans="1:47" ht="15.75" customHeight="1" x14ac:dyDescent="0.2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</row>
    <row r="283" spans="1:47" ht="15.75" customHeight="1" x14ac:dyDescent="0.25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</row>
    <row r="284" spans="1:47" ht="15.75" customHeight="1" x14ac:dyDescent="0.25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</row>
    <row r="285" spans="1:47" ht="15.75" customHeight="1" x14ac:dyDescent="0.2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</row>
    <row r="286" spans="1:47" ht="15.75" customHeight="1" x14ac:dyDescent="0.25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</row>
    <row r="287" spans="1:47" ht="15.75" customHeight="1" x14ac:dyDescent="0.25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</row>
    <row r="288" spans="1:47" ht="15.75" customHeight="1" x14ac:dyDescent="0.25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</row>
    <row r="289" spans="1:47" ht="15.75" customHeight="1" x14ac:dyDescent="0.2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</row>
    <row r="290" spans="1:47" ht="15.75" customHeight="1" x14ac:dyDescent="0.2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</row>
    <row r="291" spans="1:47" ht="15.75" customHeight="1" x14ac:dyDescent="0.25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</row>
    <row r="292" spans="1:47" ht="15.75" customHeight="1" x14ac:dyDescent="0.25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</row>
    <row r="293" spans="1:47" ht="15.75" customHeight="1" x14ac:dyDescent="0.25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</row>
    <row r="294" spans="1:47" ht="15.75" customHeight="1" x14ac:dyDescent="0.25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</row>
    <row r="295" spans="1:47" ht="15.75" customHeight="1" x14ac:dyDescent="0.25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</row>
    <row r="296" spans="1:47" ht="15.75" customHeight="1" x14ac:dyDescent="0.25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</row>
    <row r="297" spans="1:47" ht="15.75" customHeight="1" x14ac:dyDescent="0.2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</row>
    <row r="298" spans="1:47" ht="15.75" customHeight="1" x14ac:dyDescent="0.2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</row>
    <row r="299" spans="1:47" ht="15.75" customHeight="1" x14ac:dyDescent="0.25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</row>
    <row r="300" spans="1:47" ht="15.75" customHeight="1" x14ac:dyDescent="0.25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</row>
    <row r="301" spans="1:47" ht="15.75" customHeight="1" x14ac:dyDescent="0.25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</row>
    <row r="302" spans="1:47" ht="15.75" customHeight="1" x14ac:dyDescent="0.2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</row>
    <row r="303" spans="1:47" ht="15.75" customHeight="1" x14ac:dyDescent="0.25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</row>
    <row r="304" spans="1:47" ht="15.75" customHeight="1" x14ac:dyDescent="0.25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</row>
    <row r="305" spans="1:47" ht="15.75" customHeight="1" x14ac:dyDescent="0.2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</row>
    <row r="306" spans="1:47" ht="15.75" customHeight="1" x14ac:dyDescent="0.2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</row>
    <row r="307" spans="1:47" ht="15.75" customHeight="1" x14ac:dyDescent="0.25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</row>
    <row r="308" spans="1:47" ht="15.75" customHeight="1" x14ac:dyDescent="0.25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</row>
    <row r="309" spans="1:47" ht="15.75" customHeight="1" x14ac:dyDescent="0.25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</row>
    <row r="310" spans="1:47" ht="15.75" customHeight="1" x14ac:dyDescent="0.25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</row>
    <row r="311" spans="1:47" ht="15.75" customHeight="1" x14ac:dyDescent="0.25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</row>
    <row r="312" spans="1:47" ht="15.75" customHeight="1" x14ac:dyDescent="0.25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</row>
    <row r="313" spans="1:47" ht="15.75" customHeight="1" x14ac:dyDescent="0.2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</row>
    <row r="314" spans="1:47" ht="15.75" customHeight="1" x14ac:dyDescent="0.2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</row>
    <row r="315" spans="1:47" ht="15.75" customHeight="1" x14ac:dyDescent="0.25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</row>
    <row r="316" spans="1:47" ht="15.75" customHeight="1" x14ac:dyDescent="0.25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</row>
    <row r="317" spans="1:47" ht="15.75" customHeight="1" x14ac:dyDescent="0.25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</row>
    <row r="318" spans="1:47" ht="15.75" customHeight="1" x14ac:dyDescent="0.25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</row>
    <row r="319" spans="1:47" ht="15.75" customHeight="1" x14ac:dyDescent="0.25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</row>
    <row r="320" spans="1:47" ht="15.75" customHeight="1" x14ac:dyDescent="0.25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</row>
    <row r="321" spans="1:47" ht="15.75" customHeight="1" x14ac:dyDescent="0.2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</row>
    <row r="322" spans="1:47" ht="15.75" customHeight="1" x14ac:dyDescent="0.2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</row>
    <row r="323" spans="1:47" ht="15.75" customHeight="1" x14ac:dyDescent="0.25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</row>
    <row r="324" spans="1:47" ht="15.75" customHeight="1" x14ac:dyDescent="0.25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</row>
    <row r="325" spans="1:47" ht="15.75" customHeight="1" x14ac:dyDescent="0.2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</row>
    <row r="326" spans="1:47" ht="15.75" customHeight="1" x14ac:dyDescent="0.2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</row>
    <row r="327" spans="1:47" ht="15.75" customHeight="1" x14ac:dyDescent="0.25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</row>
    <row r="328" spans="1:47" ht="15.75" customHeight="1" x14ac:dyDescent="0.25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</row>
    <row r="329" spans="1:47" ht="15.75" customHeight="1" x14ac:dyDescent="0.2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</row>
    <row r="330" spans="1:47" ht="15.75" customHeight="1" x14ac:dyDescent="0.2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</row>
    <row r="331" spans="1:47" ht="15.75" customHeight="1" x14ac:dyDescent="0.25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</row>
    <row r="332" spans="1:47" ht="15.75" customHeight="1" x14ac:dyDescent="0.25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</row>
    <row r="333" spans="1:47" ht="15.75" customHeight="1" x14ac:dyDescent="0.25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</row>
    <row r="334" spans="1:47" ht="15.75" customHeight="1" x14ac:dyDescent="0.25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</row>
    <row r="335" spans="1:47" ht="15.75" customHeight="1" x14ac:dyDescent="0.25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</row>
    <row r="336" spans="1:47" ht="15.75" customHeight="1" x14ac:dyDescent="0.25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</row>
    <row r="337" spans="1:47" ht="15.75" customHeight="1" x14ac:dyDescent="0.2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</row>
    <row r="338" spans="1:47" ht="15.75" customHeight="1" x14ac:dyDescent="0.2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</row>
    <row r="339" spans="1:47" ht="15.75" customHeight="1" x14ac:dyDescent="0.25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</row>
    <row r="340" spans="1:47" ht="15.75" customHeight="1" x14ac:dyDescent="0.25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</row>
    <row r="341" spans="1:47" ht="15.75" customHeight="1" x14ac:dyDescent="0.25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</row>
    <row r="342" spans="1:47" ht="15.75" customHeight="1" x14ac:dyDescent="0.25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</row>
    <row r="343" spans="1:47" ht="15.75" customHeight="1" x14ac:dyDescent="0.25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</row>
    <row r="344" spans="1:47" ht="15.75" customHeight="1" x14ac:dyDescent="0.25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</row>
    <row r="345" spans="1:47" ht="15.75" customHeight="1" x14ac:dyDescent="0.2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</row>
    <row r="346" spans="1:47" ht="15.75" customHeight="1" x14ac:dyDescent="0.2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</row>
    <row r="347" spans="1:47" ht="15.75" customHeight="1" x14ac:dyDescent="0.25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</row>
    <row r="348" spans="1:47" ht="15.75" customHeight="1" x14ac:dyDescent="0.25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</row>
    <row r="349" spans="1:47" ht="15.75" customHeight="1" x14ac:dyDescent="0.25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</row>
    <row r="350" spans="1:47" ht="15.75" customHeight="1" x14ac:dyDescent="0.2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</row>
    <row r="351" spans="1:47" ht="15.75" customHeight="1" x14ac:dyDescent="0.25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</row>
    <row r="352" spans="1:47" ht="15.75" customHeight="1" x14ac:dyDescent="0.25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</row>
    <row r="353" spans="1:47" ht="15.75" customHeight="1" x14ac:dyDescent="0.2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</row>
    <row r="354" spans="1:47" ht="15.75" customHeight="1" x14ac:dyDescent="0.2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</row>
    <row r="355" spans="1:47" ht="15.75" customHeight="1" x14ac:dyDescent="0.25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</row>
    <row r="356" spans="1:47" ht="15.75" customHeight="1" x14ac:dyDescent="0.25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</row>
    <row r="357" spans="1:47" ht="15.75" customHeight="1" x14ac:dyDescent="0.25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</row>
    <row r="358" spans="1:47" ht="15.75" customHeight="1" x14ac:dyDescent="0.25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</row>
    <row r="359" spans="1:47" ht="15.75" customHeight="1" x14ac:dyDescent="0.25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</row>
    <row r="360" spans="1:47" ht="15.75" customHeight="1" x14ac:dyDescent="0.25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</row>
    <row r="361" spans="1:47" ht="15.75" customHeight="1" x14ac:dyDescent="0.2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</row>
    <row r="362" spans="1:47" ht="15.75" customHeight="1" x14ac:dyDescent="0.2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</row>
    <row r="363" spans="1:47" ht="15.75" customHeight="1" x14ac:dyDescent="0.25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</row>
    <row r="364" spans="1:47" ht="15.75" customHeight="1" x14ac:dyDescent="0.25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</row>
    <row r="365" spans="1:47" ht="15.75" customHeight="1" x14ac:dyDescent="0.2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</row>
    <row r="366" spans="1:47" ht="15.75" customHeight="1" x14ac:dyDescent="0.2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</row>
    <row r="367" spans="1:47" ht="15.75" customHeight="1" x14ac:dyDescent="0.25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</row>
    <row r="368" spans="1:47" ht="15.75" customHeight="1" x14ac:dyDescent="0.25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</row>
    <row r="369" spans="1:47" ht="15.75" customHeight="1" x14ac:dyDescent="0.2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</row>
    <row r="370" spans="1:47" ht="15.75" customHeight="1" x14ac:dyDescent="0.2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</row>
    <row r="371" spans="1:47" ht="15.75" customHeight="1" x14ac:dyDescent="0.25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</row>
    <row r="372" spans="1:47" ht="15.75" customHeight="1" x14ac:dyDescent="0.25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</row>
    <row r="373" spans="1:47" ht="15.75" customHeight="1" x14ac:dyDescent="0.25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</row>
    <row r="374" spans="1:47" ht="15.75" customHeight="1" x14ac:dyDescent="0.2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</row>
    <row r="375" spans="1:47" ht="15.75" customHeight="1" x14ac:dyDescent="0.25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</row>
    <row r="376" spans="1:47" ht="15.75" customHeight="1" x14ac:dyDescent="0.25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</row>
    <row r="377" spans="1:47" ht="15.75" customHeight="1" x14ac:dyDescent="0.2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</row>
    <row r="378" spans="1:47" ht="15.75" customHeight="1" x14ac:dyDescent="0.2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</row>
    <row r="379" spans="1:47" ht="15.75" customHeight="1" x14ac:dyDescent="0.25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</row>
    <row r="380" spans="1:47" ht="15.75" customHeight="1" x14ac:dyDescent="0.25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</row>
    <row r="381" spans="1:47" ht="15.75" customHeight="1" x14ac:dyDescent="0.25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</row>
    <row r="382" spans="1:47" ht="15.75" customHeight="1" x14ac:dyDescent="0.25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</row>
    <row r="383" spans="1:47" ht="15.75" customHeight="1" x14ac:dyDescent="0.25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</row>
    <row r="384" spans="1:47" ht="15.75" customHeight="1" x14ac:dyDescent="0.25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</row>
    <row r="385" spans="1:47" ht="15.75" customHeight="1" x14ac:dyDescent="0.2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</row>
    <row r="386" spans="1:47" ht="15.75" customHeight="1" x14ac:dyDescent="0.2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</row>
    <row r="387" spans="1:47" ht="15.75" customHeight="1" x14ac:dyDescent="0.25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</row>
    <row r="388" spans="1:47" ht="15.75" customHeight="1" x14ac:dyDescent="0.25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</row>
    <row r="389" spans="1:47" ht="15.75" customHeight="1" x14ac:dyDescent="0.25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</row>
    <row r="390" spans="1:47" ht="15.75" customHeight="1" x14ac:dyDescent="0.25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</row>
    <row r="391" spans="1:47" ht="15.75" customHeight="1" x14ac:dyDescent="0.25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</row>
    <row r="392" spans="1:47" ht="15.75" customHeight="1" x14ac:dyDescent="0.25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</row>
    <row r="393" spans="1:47" ht="15.75" customHeight="1" x14ac:dyDescent="0.25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</row>
    <row r="394" spans="1:47" ht="15.75" customHeight="1" x14ac:dyDescent="0.25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</row>
    <row r="395" spans="1:47" ht="15.75" customHeight="1" x14ac:dyDescent="0.25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</row>
    <row r="396" spans="1:47" ht="15.75" customHeight="1" x14ac:dyDescent="0.25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</row>
    <row r="397" spans="1:47" ht="15.75" customHeight="1" x14ac:dyDescent="0.25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</row>
    <row r="398" spans="1:47" ht="15.75" customHeight="1" x14ac:dyDescent="0.25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</row>
    <row r="399" spans="1:47" ht="15.75" customHeight="1" x14ac:dyDescent="0.25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</row>
    <row r="400" spans="1:47" ht="15.75" customHeight="1" x14ac:dyDescent="0.25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</row>
    <row r="401" spans="1:47" ht="15.75" customHeight="1" x14ac:dyDescent="0.25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</row>
    <row r="402" spans="1:47" ht="15.75" customHeight="1" x14ac:dyDescent="0.25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</row>
    <row r="403" spans="1:47" ht="15.75" customHeight="1" x14ac:dyDescent="0.25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</row>
    <row r="404" spans="1:47" ht="15.75" customHeight="1" x14ac:dyDescent="0.25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</row>
    <row r="405" spans="1:47" ht="15.75" customHeight="1" x14ac:dyDescent="0.25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</row>
    <row r="406" spans="1:47" ht="15.75" customHeight="1" x14ac:dyDescent="0.25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</row>
    <row r="407" spans="1:47" ht="15.75" customHeight="1" x14ac:dyDescent="0.25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</row>
    <row r="408" spans="1:47" ht="15.75" customHeight="1" x14ac:dyDescent="0.25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</row>
    <row r="409" spans="1:47" ht="15.75" customHeight="1" x14ac:dyDescent="0.25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</row>
    <row r="410" spans="1:47" ht="15.75" customHeight="1" x14ac:dyDescent="0.25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</row>
    <row r="411" spans="1:47" ht="15.75" customHeight="1" x14ac:dyDescent="0.25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</row>
    <row r="412" spans="1:47" ht="15.75" customHeight="1" x14ac:dyDescent="0.25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</row>
    <row r="413" spans="1:47" ht="15.75" customHeight="1" x14ac:dyDescent="0.25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</row>
    <row r="414" spans="1:47" ht="15.75" customHeight="1" x14ac:dyDescent="0.25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</row>
    <row r="415" spans="1:47" ht="15.75" customHeight="1" x14ac:dyDescent="0.25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</row>
    <row r="416" spans="1:47" ht="15.75" customHeight="1" x14ac:dyDescent="0.25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</row>
    <row r="417" spans="1:47" ht="15.75" customHeight="1" x14ac:dyDescent="0.25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</row>
    <row r="418" spans="1:47" ht="15.75" customHeight="1" x14ac:dyDescent="0.25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</row>
    <row r="419" spans="1:47" ht="15.75" customHeight="1" x14ac:dyDescent="0.25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</row>
    <row r="420" spans="1:47" ht="15.75" customHeight="1" x14ac:dyDescent="0.25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</row>
    <row r="421" spans="1:47" ht="15.75" customHeight="1" x14ac:dyDescent="0.25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</row>
    <row r="422" spans="1:47" ht="15.75" customHeight="1" x14ac:dyDescent="0.25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</row>
    <row r="423" spans="1:47" ht="15.75" customHeight="1" x14ac:dyDescent="0.25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</row>
    <row r="424" spans="1:47" ht="15.75" customHeight="1" x14ac:dyDescent="0.25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</row>
    <row r="425" spans="1:47" ht="15.75" customHeight="1" x14ac:dyDescent="0.25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</row>
    <row r="426" spans="1:47" ht="15.75" customHeight="1" x14ac:dyDescent="0.25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</row>
    <row r="427" spans="1:47" ht="15.75" customHeight="1" x14ac:dyDescent="0.25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</row>
    <row r="428" spans="1:47" ht="15.75" customHeight="1" x14ac:dyDescent="0.25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</row>
    <row r="429" spans="1:47" ht="15.75" customHeight="1" x14ac:dyDescent="0.25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</row>
    <row r="430" spans="1:47" ht="15.75" customHeight="1" x14ac:dyDescent="0.25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</row>
    <row r="431" spans="1:47" ht="15.75" customHeight="1" x14ac:dyDescent="0.25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</row>
    <row r="432" spans="1:47" ht="15.75" customHeight="1" x14ac:dyDescent="0.25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</row>
    <row r="433" spans="1:47" ht="15.75" customHeight="1" x14ac:dyDescent="0.25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</row>
    <row r="434" spans="1:47" ht="15.75" customHeight="1" x14ac:dyDescent="0.25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</row>
    <row r="435" spans="1:47" ht="15.75" customHeight="1" x14ac:dyDescent="0.25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</row>
    <row r="436" spans="1:47" ht="15.75" customHeight="1" x14ac:dyDescent="0.25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</row>
    <row r="437" spans="1:47" ht="15.75" customHeight="1" x14ac:dyDescent="0.25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</row>
    <row r="438" spans="1:47" ht="15.75" customHeight="1" x14ac:dyDescent="0.25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</row>
    <row r="439" spans="1:47" ht="15.75" customHeight="1" x14ac:dyDescent="0.25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</row>
    <row r="440" spans="1:47" ht="15.75" customHeight="1" x14ac:dyDescent="0.25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</row>
    <row r="441" spans="1:47" ht="15.75" customHeight="1" x14ac:dyDescent="0.25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</row>
    <row r="442" spans="1:47" ht="15.75" customHeight="1" x14ac:dyDescent="0.25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</row>
    <row r="443" spans="1:47" ht="15.75" customHeight="1" x14ac:dyDescent="0.25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</row>
    <row r="444" spans="1:47" ht="15.75" customHeight="1" x14ac:dyDescent="0.25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</row>
    <row r="445" spans="1:47" ht="15.75" customHeight="1" x14ac:dyDescent="0.25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</row>
    <row r="446" spans="1:47" ht="15.75" customHeight="1" x14ac:dyDescent="0.25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</row>
    <row r="447" spans="1:47" ht="15.75" customHeight="1" x14ac:dyDescent="0.25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</row>
    <row r="448" spans="1:47" ht="15.75" customHeight="1" x14ac:dyDescent="0.25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</row>
    <row r="449" spans="1:47" ht="15.75" customHeight="1" x14ac:dyDescent="0.25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</row>
    <row r="450" spans="1:47" ht="15.75" customHeight="1" x14ac:dyDescent="0.25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</row>
    <row r="451" spans="1:47" ht="15.75" customHeight="1" x14ac:dyDescent="0.25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</row>
    <row r="452" spans="1:47" ht="15.75" customHeight="1" x14ac:dyDescent="0.25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</row>
    <row r="453" spans="1:47" ht="15.75" customHeight="1" x14ac:dyDescent="0.25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</row>
    <row r="454" spans="1:47" ht="15.75" customHeight="1" x14ac:dyDescent="0.25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</row>
    <row r="455" spans="1:47" ht="15.75" customHeight="1" x14ac:dyDescent="0.25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</row>
    <row r="456" spans="1:47" ht="15.75" customHeight="1" x14ac:dyDescent="0.25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</row>
    <row r="457" spans="1:47" ht="15.75" customHeight="1" x14ac:dyDescent="0.25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</row>
    <row r="458" spans="1:47" ht="15.75" customHeight="1" x14ac:dyDescent="0.25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</row>
    <row r="459" spans="1:47" ht="15.75" customHeight="1" x14ac:dyDescent="0.25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</row>
    <row r="460" spans="1:47" ht="15.75" customHeight="1" x14ac:dyDescent="0.25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</row>
    <row r="461" spans="1:47" ht="15.75" customHeight="1" x14ac:dyDescent="0.25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</row>
    <row r="462" spans="1:47" ht="15.75" customHeight="1" x14ac:dyDescent="0.25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</row>
    <row r="463" spans="1:47" ht="15.75" customHeight="1" x14ac:dyDescent="0.25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</row>
    <row r="464" spans="1:47" ht="15.75" customHeight="1" x14ac:dyDescent="0.25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</row>
    <row r="465" spans="1:47" ht="15.75" customHeight="1" x14ac:dyDescent="0.25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</row>
    <row r="466" spans="1:47" ht="15.75" customHeight="1" x14ac:dyDescent="0.25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</row>
    <row r="467" spans="1:47" ht="15.75" customHeight="1" x14ac:dyDescent="0.25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</row>
    <row r="468" spans="1:47" ht="15.75" customHeight="1" x14ac:dyDescent="0.25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</row>
    <row r="469" spans="1:47" ht="15.75" customHeight="1" x14ac:dyDescent="0.25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</row>
    <row r="470" spans="1:47" ht="15.75" customHeight="1" x14ac:dyDescent="0.25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</row>
    <row r="471" spans="1:47" ht="15.75" customHeight="1" x14ac:dyDescent="0.25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</row>
    <row r="472" spans="1:47" ht="15.75" customHeight="1" x14ac:dyDescent="0.25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</row>
    <row r="473" spans="1:47" ht="15.75" customHeight="1" x14ac:dyDescent="0.25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</row>
    <row r="474" spans="1:47" ht="15.75" customHeight="1" x14ac:dyDescent="0.25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</row>
    <row r="475" spans="1:47" ht="15.75" customHeight="1" x14ac:dyDescent="0.25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</row>
    <row r="476" spans="1:47" ht="15.75" customHeight="1" x14ac:dyDescent="0.25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</row>
    <row r="477" spans="1:47" ht="15.75" customHeight="1" x14ac:dyDescent="0.25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</row>
    <row r="478" spans="1:47" ht="15.75" customHeight="1" x14ac:dyDescent="0.25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</row>
    <row r="479" spans="1:47" ht="15.75" customHeight="1" x14ac:dyDescent="0.25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</row>
    <row r="480" spans="1:47" ht="15.75" customHeight="1" x14ac:dyDescent="0.25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</row>
    <row r="481" spans="1:47" ht="15.75" customHeight="1" x14ac:dyDescent="0.25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</row>
    <row r="482" spans="1:47" ht="15.75" customHeight="1" x14ac:dyDescent="0.25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</row>
    <row r="483" spans="1:47" ht="15.75" customHeight="1" x14ac:dyDescent="0.25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</row>
    <row r="484" spans="1:47" ht="15.75" customHeight="1" x14ac:dyDescent="0.25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</row>
    <row r="485" spans="1:47" ht="15.75" customHeight="1" x14ac:dyDescent="0.25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</row>
    <row r="486" spans="1:47" ht="15.75" customHeight="1" x14ac:dyDescent="0.25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</row>
    <row r="487" spans="1:47" ht="15.75" customHeight="1" x14ac:dyDescent="0.25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</row>
    <row r="488" spans="1:47" ht="15.75" customHeight="1" x14ac:dyDescent="0.25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</row>
    <row r="489" spans="1:47" ht="15.75" customHeight="1" x14ac:dyDescent="0.25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</row>
    <row r="490" spans="1:47" ht="15.75" customHeight="1" x14ac:dyDescent="0.25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</row>
    <row r="491" spans="1:47" ht="15.75" customHeight="1" x14ac:dyDescent="0.25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</row>
    <row r="492" spans="1:47" ht="15.75" customHeight="1" x14ac:dyDescent="0.25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</row>
    <row r="493" spans="1:47" ht="15.75" customHeight="1" x14ac:dyDescent="0.25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</row>
    <row r="494" spans="1:47" ht="15.75" customHeight="1" x14ac:dyDescent="0.25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</row>
    <row r="495" spans="1:47" ht="15.75" customHeight="1" x14ac:dyDescent="0.25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</row>
    <row r="496" spans="1:47" ht="15.75" customHeight="1" x14ac:dyDescent="0.25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</row>
    <row r="497" spans="1:47" ht="15.75" customHeight="1" x14ac:dyDescent="0.25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</row>
    <row r="498" spans="1:47" ht="15.75" customHeight="1" x14ac:dyDescent="0.25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7"/>
    </row>
    <row r="499" spans="1:47" ht="15.75" customHeight="1" x14ac:dyDescent="0.25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  <c r="AT499" s="57"/>
      <c r="AU499" s="57"/>
    </row>
    <row r="500" spans="1:47" ht="15.75" customHeight="1" x14ac:dyDescent="0.25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</row>
    <row r="501" spans="1:47" ht="15.75" customHeight="1" x14ac:dyDescent="0.25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</row>
    <row r="502" spans="1:47" ht="15.75" customHeight="1" x14ac:dyDescent="0.25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</row>
    <row r="503" spans="1:47" ht="15.75" customHeight="1" x14ac:dyDescent="0.25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</row>
    <row r="504" spans="1:47" ht="15.75" customHeight="1" x14ac:dyDescent="0.25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</row>
    <row r="505" spans="1:47" ht="15.75" customHeight="1" x14ac:dyDescent="0.25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</row>
    <row r="506" spans="1:47" ht="15.75" customHeight="1" x14ac:dyDescent="0.25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</row>
    <row r="507" spans="1:47" ht="15.75" customHeight="1" x14ac:dyDescent="0.25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</row>
    <row r="508" spans="1:47" ht="15.75" customHeight="1" x14ac:dyDescent="0.25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</row>
    <row r="509" spans="1:47" ht="15.75" customHeight="1" x14ac:dyDescent="0.25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</row>
    <row r="510" spans="1:47" ht="15.75" customHeight="1" x14ac:dyDescent="0.25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</row>
    <row r="511" spans="1:47" ht="15.75" customHeight="1" x14ac:dyDescent="0.25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</row>
    <row r="512" spans="1:47" ht="15.75" customHeight="1" x14ac:dyDescent="0.25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</row>
    <row r="513" spans="1:47" ht="15.75" customHeight="1" x14ac:dyDescent="0.25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</row>
    <row r="514" spans="1:47" ht="15.75" customHeight="1" x14ac:dyDescent="0.25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</row>
    <row r="515" spans="1:47" ht="15.75" customHeight="1" x14ac:dyDescent="0.25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</row>
    <row r="516" spans="1:47" ht="15.75" customHeight="1" x14ac:dyDescent="0.25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</row>
    <row r="517" spans="1:47" ht="15.75" customHeight="1" x14ac:dyDescent="0.25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</row>
    <row r="518" spans="1:47" ht="15.75" customHeight="1" x14ac:dyDescent="0.25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</row>
    <row r="519" spans="1:47" ht="15.75" customHeight="1" x14ac:dyDescent="0.25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</row>
    <row r="520" spans="1:47" ht="15.75" customHeight="1" x14ac:dyDescent="0.25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</row>
    <row r="521" spans="1:47" ht="15.75" customHeight="1" x14ac:dyDescent="0.25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</row>
    <row r="522" spans="1:47" ht="15.75" customHeight="1" x14ac:dyDescent="0.25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</row>
    <row r="523" spans="1:47" ht="15.75" customHeight="1" x14ac:dyDescent="0.25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</row>
    <row r="524" spans="1:47" ht="15.75" customHeight="1" x14ac:dyDescent="0.25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</row>
    <row r="525" spans="1:47" ht="15.75" customHeight="1" x14ac:dyDescent="0.25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</row>
    <row r="526" spans="1:47" ht="15.75" customHeight="1" x14ac:dyDescent="0.25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</row>
    <row r="527" spans="1:47" ht="15.75" customHeight="1" x14ac:dyDescent="0.25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</row>
    <row r="528" spans="1:47" ht="15.75" customHeight="1" x14ac:dyDescent="0.25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</row>
    <row r="529" spans="1:47" ht="15.75" customHeight="1" x14ac:dyDescent="0.25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</row>
    <row r="530" spans="1:47" ht="15.75" customHeight="1" x14ac:dyDescent="0.25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/>
    </row>
    <row r="531" spans="1:47" ht="15.75" customHeight="1" x14ac:dyDescent="0.25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/>
    </row>
    <row r="532" spans="1:47" ht="15.75" customHeight="1" x14ac:dyDescent="0.25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7"/>
    </row>
    <row r="533" spans="1:47" ht="15.75" customHeight="1" x14ac:dyDescent="0.25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7"/>
    </row>
    <row r="534" spans="1:47" ht="15.75" customHeight="1" x14ac:dyDescent="0.25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7"/>
    </row>
    <row r="535" spans="1:47" ht="15.75" customHeight="1" x14ac:dyDescent="0.25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</row>
    <row r="536" spans="1:47" ht="15.75" customHeight="1" x14ac:dyDescent="0.25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</row>
    <row r="537" spans="1:47" ht="15.75" customHeight="1" x14ac:dyDescent="0.25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</row>
    <row r="538" spans="1:47" ht="15.75" customHeight="1" x14ac:dyDescent="0.25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</row>
    <row r="539" spans="1:47" ht="15.75" customHeight="1" x14ac:dyDescent="0.25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</row>
    <row r="540" spans="1:47" ht="15.75" customHeight="1" x14ac:dyDescent="0.25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</row>
    <row r="541" spans="1:47" ht="15.75" customHeight="1" x14ac:dyDescent="0.25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</row>
    <row r="542" spans="1:47" ht="15.75" customHeight="1" x14ac:dyDescent="0.25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</row>
    <row r="543" spans="1:47" ht="15.75" customHeight="1" x14ac:dyDescent="0.25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</row>
    <row r="544" spans="1:47" ht="15.75" customHeight="1" x14ac:dyDescent="0.25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</row>
    <row r="545" spans="1:47" ht="15.75" customHeight="1" x14ac:dyDescent="0.25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</row>
    <row r="546" spans="1:47" ht="15.75" customHeight="1" x14ac:dyDescent="0.25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7"/>
    </row>
    <row r="547" spans="1:47" ht="15.75" customHeight="1" x14ac:dyDescent="0.25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</row>
    <row r="548" spans="1:47" ht="15.75" customHeight="1" x14ac:dyDescent="0.25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</row>
    <row r="549" spans="1:47" ht="15.75" customHeight="1" x14ac:dyDescent="0.25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</row>
    <row r="550" spans="1:47" ht="15.75" customHeight="1" x14ac:dyDescent="0.25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</row>
    <row r="551" spans="1:47" ht="15.75" customHeight="1" x14ac:dyDescent="0.25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</row>
    <row r="552" spans="1:47" ht="15.75" customHeight="1" x14ac:dyDescent="0.25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</row>
    <row r="553" spans="1:47" ht="15.75" customHeight="1" x14ac:dyDescent="0.25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</row>
    <row r="554" spans="1:47" ht="15.75" customHeight="1" x14ac:dyDescent="0.25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</row>
    <row r="555" spans="1:47" ht="15.75" customHeight="1" x14ac:dyDescent="0.25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</row>
    <row r="556" spans="1:47" ht="15.75" customHeight="1" x14ac:dyDescent="0.25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</row>
    <row r="557" spans="1:47" ht="15.75" customHeight="1" x14ac:dyDescent="0.25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</row>
    <row r="558" spans="1:47" ht="15.75" customHeight="1" x14ac:dyDescent="0.25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</row>
    <row r="559" spans="1:47" ht="15.75" customHeight="1" x14ac:dyDescent="0.25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</row>
    <row r="560" spans="1:47" ht="15.75" customHeight="1" x14ac:dyDescent="0.25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  <c r="AT560" s="57"/>
      <c r="AU560" s="57"/>
    </row>
    <row r="561" spans="1:47" ht="15.75" customHeight="1" x14ac:dyDescent="0.25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7"/>
    </row>
    <row r="562" spans="1:47" ht="15.75" customHeight="1" x14ac:dyDescent="0.25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7"/>
    </row>
    <row r="563" spans="1:47" ht="15.75" customHeight="1" x14ac:dyDescent="0.25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7"/>
    </row>
    <row r="564" spans="1:47" ht="15.75" customHeight="1" x14ac:dyDescent="0.25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  <c r="AT564" s="57"/>
      <c r="AU564" s="57"/>
    </row>
    <row r="565" spans="1:47" ht="15.75" customHeight="1" x14ac:dyDescent="0.25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</row>
    <row r="566" spans="1:47" ht="15.75" customHeight="1" x14ac:dyDescent="0.25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  <c r="AT566" s="57"/>
      <c r="AU566" s="57"/>
    </row>
    <row r="567" spans="1:47" ht="15.75" customHeight="1" x14ac:dyDescent="0.25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7"/>
    </row>
    <row r="568" spans="1:47" ht="15.75" customHeight="1" x14ac:dyDescent="0.25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7"/>
    </row>
    <row r="569" spans="1:47" ht="15.75" customHeight="1" x14ac:dyDescent="0.25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  <c r="AT569" s="57"/>
      <c r="AU569" s="57"/>
    </row>
    <row r="570" spans="1:47" ht="15.75" customHeight="1" x14ac:dyDescent="0.25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  <c r="AT570" s="57"/>
      <c r="AU570" s="57"/>
    </row>
    <row r="571" spans="1:47" ht="15.75" customHeight="1" x14ac:dyDescent="0.25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  <c r="AT571" s="57"/>
      <c r="AU571" s="57"/>
    </row>
    <row r="572" spans="1:47" ht="15.75" customHeight="1" x14ac:dyDescent="0.25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  <c r="AT572" s="57"/>
      <c r="AU572" s="57"/>
    </row>
    <row r="573" spans="1:47" ht="15.75" customHeight="1" x14ac:dyDescent="0.25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7"/>
    </row>
    <row r="574" spans="1:47" ht="15.75" customHeight="1" x14ac:dyDescent="0.25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  <c r="AT574" s="57"/>
      <c r="AU574" s="57"/>
    </row>
    <row r="575" spans="1:47" ht="15.75" customHeight="1" x14ac:dyDescent="0.25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  <c r="AT575" s="57"/>
      <c r="AU575" s="57"/>
    </row>
    <row r="576" spans="1:47" ht="15.75" customHeight="1" x14ac:dyDescent="0.25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  <c r="AT576" s="57"/>
      <c r="AU576" s="57"/>
    </row>
    <row r="577" spans="1:47" ht="15.75" customHeight="1" x14ac:dyDescent="0.25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7"/>
    </row>
    <row r="578" spans="1:47" ht="15.75" customHeight="1" x14ac:dyDescent="0.25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7"/>
    </row>
    <row r="579" spans="1:47" ht="15.75" customHeight="1" x14ac:dyDescent="0.25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  <c r="AT579" s="57"/>
      <c r="AU579" s="57"/>
    </row>
    <row r="580" spans="1:47" ht="15.75" customHeight="1" x14ac:dyDescent="0.25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7"/>
    </row>
    <row r="581" spans="1:47" ht="15.75" customHeight="1" x14ac:dyDescent="0.25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7"/>
    </row>
    <row r="582" spans="1:47" ht="15.75" customHeight="1" x14ac:dyDescent="0.25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7"/>
    </row>
    <row r="583" spans="1:47" ht="15.75" customHeight="1" x14ac:dyDescent="0.25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7"/>
    </row>
    <row r="584" spans="1:47" ht="15.75" customHeight="1" x14ac:dyDescent="0.25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7"/>
    </row>
    <row r="585" spans="1:47" ht="15.75" customHeight="1" x14ac:dyDescent="0.25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7"/>
    </row>
    <row r="586" spans="1:47" ht="15.75" customHeight="1" x14ac:dyDescent="0.25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  <c r="AT586" s="57"/>
      <c r="AU586" s="57"/>
    </row>
    <row r="587" spans="1:47" ht="15.75" customHeight="1" x14ac:dyDescent="0.25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  <c r="AT587" s="57"/>
      <c r="AU587" s="57"/>
    </row>
    <row r="588" spans="1:47" ht="15.75" customHeight="1" x14ac:dyDescent="0.25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  <c r="AT588" s="57"/>
      <c r="AU588" s="57"/>
    </row>
    <row r="589" spans="1:47" ht="15.75" customHeight="1" x14ac:dyDescent="0.25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7"/>
    </row>
    <row r="590" spans="1:47" ht="15.75" customHeight="1" x14ac:dyDescent="0.25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7"/>
    </row>
    <row r="591" spans="1:47" ht="15.75" customHeight="1" x14ac:dyDescent="0.25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  <c r="AT591" s="57"/>
      <c r="AU591" s="57"/>
    </row>
    <row r="592" spans="1:47" ht="15.75" customHeight="1" x14ac:dyDescent="0.25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  <c r="AT592" s="57"/>
      <c r="AU592" s="57"/>
    </row>
    <row r="593" spans="1:47" ht="15.75" customHeight="1" x14ac:dyDescent="0.25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  <c r="AT593" s="57"/>
      <c r="AU593" s="57"/>
    </row>
    <row r="594" spans="1:47" ht="15.75" customHeight="1" x14ac:dyDescent="0.25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  <c r="AT594" s="57"/>
      <c r="AU594" s="57"/>
    </row>
    <row r="595" spans="1:47" ht="15.75" customHeight="1" x14ac:dyDescent="0.25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</row>
    <row r="596" spans="1:47" ht="15.75" customHeight="1" x14ac:dyDescent="0.25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  <c r="AT596" s="57"/>
      <c r="AU596" s="57"/>
    </row>
    <row r="597" spans="1:47" ht="15.75" customHeight="1" x14ac:dyDescent="0.25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7"/>
    </row>
    <row r="598" spans="1:47" ht="15.75" customHeight="1" x14ac:dyDescent="0.25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  <c r="AT598" s="57"/>
      <c r="AU598" s="57"/>
    </row>
    <row r="599" spans="1:47" ht="15.75" customHeight="1" x14ac:dyDescent="0.25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  <c r="AT599" s="57"/>
      <c r="AU599" s="57"/>
    </row>
    <row r="600" spans="1:47" ht="15.75" customHeight="1" x14ac:dyDescent="0.25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7"/>
    </row>
    <row r="601" spans="1:47" ht="15.75" customHeight="1" x14ac:dyDescent="0.25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7"/>
    </row>
    <row r="602" spans="1:47" ht="15.75" customHeight="1" x14ac:dyDescent="0.25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7"/>
    </row>
    <row r="603" spans="1:47" ht="15.75" customHeight="1" x14ac:dyDescent="0.25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7"/>
    </row>
    <row r="604" spans="1:47" ht="15.75" customHeight="1" x14ac:dyDescent="0.25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7"/>
    </row>
    <row r="605" spans="1:47" ht="15.75" customHeight="1" x14ac:dyDescent="0.25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7"/>
    </row>
    <row r="606" spans="1:47" ht="15.75" customHeight="1" x14ac:dyDescent="0.25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  <c r="AT606" s="57"/>
      <c r="AU606" s="57"/>
    </row>
    <row r="607" spans="1:47" ht="15.75" customHeight="1" x14ac:dyDescent="0.25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  <c r="AT607" s="57"/>
      <c r="AU607" s="57"/>
    </row>
    <row r="608" spans="1:47" ht="15.75" customHeight="1" x14ac:dyDescent="0.25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  <c r="AT608" s="57"/>
      <c r="AU608" s="57"/>
    </row>
    <row r="609" spans="1:47" ht="15.75" customHeight="1" x14ac:dyDescent="0.25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7"/>
    </row>
    <row r="610" spans="1:47" ht="15.75" customHeight="1" x14ac:dyDescent="0.25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7"/>
    </row>
    <row r="611" spans="1:47" ht="15.75" customHeight="1" x14ac:dyDescent="0.25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  <c r="AT611" s="57"/>
      <c r="AU611" s="57"/>
    </row>
    <row r="612" spans="1:47" ht="15.75" customHeight="1" x14ac:dyDescent="0.25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  <c r="AT612" s="57"/>
      <c r="AU612" s="57"/>
    </row>
    <row r="613" spans="1:47" ht="15.75" customHeight="1" x14ac:dyDescent="0.25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7"/>
    </row>
    <row r="614" spans="1:47" ht="15.75" customHeight="1" x14ac:dyDescent="0.25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7"/>
    </row>
    <row r="615" spans="1:47" ht="15.75" customHeight="1" x14ac:dyDescent="0.25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  <c r="AT615" s="57"/>
      <c r="AU615" s="57"/>
    </row>
    <row r="616" spans="1:47" ht="15.75" customHeight="1" x14ac:dyDescent="0.25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  <c r="AT616" s="57"/>
      <c r="AU616" s="57"/>
    </row>
    <row r="617" spans="1:47" ht="15.75" customHeight="1" x14ac:dyDescent="0.25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</row>
    <row r="618" spans="1:47" ht="15.75" customHeight="1" x14ac:dyDescent="0.25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</row>
    <row r="619" spans="1:47" ht="15.75" customHeight="1" x14ac:dyDescent="0.25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</row>
    <row r="620" spans="1:47" ht="15.75" customHeight="1" x14ac:dyDescent="0.25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</row>
    <row r="621" spans="1:47" ht="15.75" customHeight="1" x14ac:dyDescent="0.25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</row>
    <row r="622" spans="1:47" ht="15.75" customHeight="1" x14ac:dyDescent="0.25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</row>
    <row r="623" spans="1:47" ht="15.75" customHeight="1" x14ac:dyDescent="0.25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</row>
    <row r="624" spans="1:47" ht="15.75" customHeight="1" x14ac:dyDescent="0.25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</row>
    <row r="625" spans="1:47" ht="15.75" customHeight="1" x14ac:dyDescent="0.25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</row>
    <row r="626" spans="1:47" ht="15.75" customHeight="1" x14ac:dyDescent="0.25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</row>
    <row r="627" spans="1:47" ht="15.75" customHeight="1" x14ac:dyDescent="0.25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</row>
    <row r="628" spans="1:47" ht="15.75" customHeight="1" x14ac:dyDescent="0.25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</row>
    <row r="629" spans="1:47" ht="15.75" customHeight="1" x14ac:dyDescent="0.25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</row>
    <row r="630" spans="1:47" ht="15.75" customHeight="1" x14ac:dyDescent="0.25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</row>
    <row r="631" spans="1:47" ht="15.75" customHeight="1" x14ac:dyDescent="0.25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</row>
    <row r="632" spans="1:47" ht="15.75" customHeight="1" x14ac:dyDescent="0.25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</row>
    <row r="633" spans="1:47" ht="15.75" customHeight="1" x14ac:dyDescent="0.25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</row>
    <row r="634" spans="1:47" ht="15.75" customHeight="1" x14ac:dyDescent="0.25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</row>
    <row r="635" spans="1:47" ht="15.75" customHeight="1" x14ac:dyDescent="0.25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</row>
    <row r="636" spans="1:47" ht="15.75" customHeight="1" x14ac:dyDescent="0.25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</row>
    <row r="637" spans="1:47" ht="15.75" customHeight="1" x14ac:dyDescent="0.25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</row>
    <row r="638" spans="1:47" ht="15.75" customHeight="1" x14ac:dyDescent="0.25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</row>
    <row r="639" spans="1:47" ht="15.75" customHeight="1" x14ac:dyDescent="0.25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</row>
    <row r="640" spans="1:47" ht="15.75" customHeight="1" x14ac:dyDescent="0.25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</row>
    <row r="641" spans="1:47" ht="15.75" customHeight="1" x14ac:dyDescent="0.25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</row>
    <row r="642" spans="1:47" ht="15.75" customHeight="1" x14ac:dyDescent="0.25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</row>
    <row r="643" spans="1:47" ht="15.75" customHeight="1" x14ac:dyDescent="0.25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  <c r="AT643" s="57"/>
      <c r="AU643" s="57"/>
    </row>
    <row r="644" spans="1:47" ht="15.75" customHeight="1" x14ac:dyDescent="0.25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7"/>
    </row>
    <row r="645" spans="1:47" ht="15.75" customHeight="1" x14ac:dyDescent="0.25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7"/>
    </row>
    <row r="646" spans="1:47" ht="15.75" customHeight="1" x14ac:dyDescent="0.25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7"/>
    </row>
    <row r="647" spans="1:47" ht="15.75" customHeight="1" x14ac:dyDescent="0.25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  <c r="AT647" s="57"/>
      <c r="AU647" s="57"/>
    </row>
    <row r="648" spans="1:47" ht="15.75" customHeight="1" x14ac:dyDescent="0.25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  <c r="AT648" s="57"/>
      <c r="AU648" s="57"/>
    </row>
    <row r="649" spans="1:47" ht="15.75" customHeight="1" x14ac:dyDescent="0.25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  <c r="AT649" s="57"/>
      <c r="AU649" s="57"/>
    </row>
    <row r="650" spans="1:47" ht="15.75" customHeight="1" x14ac:dyDescent="0.25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  <c r="AT650" s="57"/>
      <c r="AU650" s="57"/>
    </row>
    <row r="651" spans="1:47" ht="15.75" customHeight="1" x14ac:dyDescent="0.25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  <c r="AT651" s="57"/>
      <c r="AU651" s="57"/>
    </row>
    <row r="652" spans="1:47" ht="15.75" customHeight="1" x14ac:dyDescent="0.25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  <c r="AT652" s="57"/>
      <c r="AU652" s="57"/>
    </row>
    <row r="653" spans="1:47" ht="15.75" customHeight="1" x14ac:dyDescent="0.25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7"/>
    </row>
    <row r="654" spans="1:47" ht="15.75" customHeight="1" x14ac:dyDescent="0.25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7"/>
    </row>
    <row r="655" spans="1:47" ht="15.75" customHeight="1" x14ac:dyDescent="0.25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7"/>
    </row>
    <row r="656" spans="1:47" ht="15.75" customHeight="1" x14ac:dyDescent="0.25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  <c r="AT656" s="57"/>
      <c r="AU656" s="57"/>
    </row>
    <row r="657" spans="1:47" ht="15.75" customHeight="1" x14ac:dyDescent="0.25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  <c r="AT657" s="57"/>
      <c r="AU657" s="57"/>
    </row>
    <row r="658" spans="1:47" ht="15.75" customHeight="1" x14ac:dyDescent="0.25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  <c r="AT658" s="57"/>
      <c r="AU658" s="57"/>
    </row>
    <row r="659" spans="1:47" ht="15.75" customHeight="1" x14ac:dyDescent="0.25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</row>
    <row r="660" spans="1:47" ht="15.75" customHeight="1" x14ac:dyDescent="0.25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  <c r="AT660" s="57"/>
      <c r="AU660" s="57"/>
    </row>
    <row r="661" spans="1:47" ht="15.75" customHeight="1" x14ac:dyDescent="0.25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  <c r="AT661" s="57"/>
      <c r="AU661" s="57"/>
    </row>
    <row r="662" spans="1:47" ht="15.75" customHeight="1" x14ac:dyDescent="0.25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  <c r="AT662" s="57"/>
      <c r="AU662" s="57"/>
    </row>
    <row r="663" spans="1:47" ht="15.75" customHeight="1" x14ac:dyDescent="0.25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7"/>
    </row>
    <row r="664" spans="1:47" ht="15.75" customHeight="1" x14ac:dyDescent="0.25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7"/>
    </row>
    <row r="665" spans="1:47" ht="15.75" customHeight="1" x14ac:dyDescent="0.25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7"/>
    </row>
    <row r="666" spans="1:47" ht="15.75" customHeight="1" x14ac:dyDescent="0.25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7"/>
    </row>
    <row r="667" spans="1:47" ht="15.75" customHeight="1" x14ac:dyDescent="0.25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7"/>
    </row>
    <row r="668" spans="1:47" ht="15.75" customHeight="1" x14ac:dyDescent="0.25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7"/>
    </row>
    <row r="669" spans="1:47" ht="15.75" customHeight="1" x14ac:dyDescent="0.25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7"/>
    </row>
    <row r="670" spans="1:47" ht="15.75" customHeight="1" x14ac:dyDescent="0.25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7"/>
    </row>
    <row r="671" spans="1:47" ht="15.75" customHeight="1" x14ac:dyDescent="0.25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7"/>
    </row>
    <row r="672" spans="1:47" ht="15.75" customHeight="1" x14ac:dyDescent="0.25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7"/>
    </row>
    <row r="673" spans="1:47" ht="15.75" customHeight="1" x14ac:dyDescent="0.25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7"/>
    </row>
    <row r="674" spans="1:47" ht="15.75" customHeight="1" x14ac:dyDescent="0.25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7"/>
    </row>
    <row r="675" spans="1:47" ht="15.75" customHeight="1" x14ac:dyDescent="0.25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7"/>
    </row>
    <row r="676" spans="1:47" ht="15.75" customHeight="1" x14ac:dyDescent="0.25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  <c r="AT676" s="57"/>
      <c r="AU676" s="57"/>
    </row>
    <row r="677" spans="1:47" ht="15.75" customHeight="1" x14ac:dyDescent="0.25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</row>
    <row r="678" spans="1:47" ht="15.75" customHeight="1" x14ac:dyDescent="0.25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</row>
    <row r="679" spans="1:47" ht="15.75" customHeight="1" x14ac:dyDescent="0.25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</row>
    <row r="680" spans="1:47" ht="15.75" customHeight="1" x14ac:dyDescent="0.25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</row>
    <row r="681" spans="1:47" ht="15.75" customHeight="1" x14ac:dyDescent="0.25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</row>
    <row r="682" spans="1:47" ht="15.75" customHeight="1" x14ac:dyDescent="0.25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</row>
    <row r="683" spans="1:47" ht="15.75" customHeight="1" x14ac:dyDescent="0.25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</row>
    <row r="684" spans="1:47" ht="15.75" customHeight="1" x14ac:dyDescent="0.25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</row>
    <row r="685" spans="1:47" ht="15.75" customHeight="1" x14ac:dyDescent="0.25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</row>
    <row r="686" spans="1:47" ht="15.75" customHeight="1" x14ac:dyDescent="0.25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</row>
    <row r="687" spans="1:47" ht="15.75" customHeight="1" x14ac:dyDescent="0.25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</row>
    <row r="688" spans="1:47" ht="15.75" customHeight="1" x14ac:dyDescent="0.25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</row>
    <row r="689" spans="1:47" ht="15.75" customHeight="1" x14ac:dyDescent="0.25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</row>
    <row r="690" spans="1:47" ht="15.75" customHeight="1" x14ac:dyDescent="0.25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</row>
    <row r="691" spans="1:47" ht="15.75" customHeight="1" x14ac:dyDescent="0.25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</row>
    <row r="692" spans="1:47" ht="15.75" customHeight="1" x14ac:dyDescent="0.25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</row>
    <row r="693" spans="1:47" ht="15.75" customHeight="1" x14ac:dyDescent="0.25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</row>
    <row r="694" spans="1:47" ht="15.75" customHeight="1" x14ac:dyDescent="0.25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</row>
    <row r="695" spans="1:47" ht="15.75" customHeight="1" x14ac:dyDescent="0.25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</row>
    <row r="696" spans="1:47" ht="15.75" customHeight="1" x14ac:dyDescent="0.25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</row>
    <row r="697" spans="1:47" ht="15.75" customHeight="1" x14ac:dyDescent="0.25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</row>
    <row r="698" spans="1:47" ht="15.75" customHeight="1" x14ac:dyDescent="0.25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</row>
    <row r="699" spans="1:47" ht="15.75" customHeight="1" x14ac:dyDescent="0.25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</row>
    <row r="700" spans="1:47" ht="15.75" customHeight="1" x14ac:dyDescent="0.25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</row>
    <row r="701" spans="1:47" ht="15.75" customHeight="1" x14ac:dyDescent="0.25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</row>
    <row r="702" spans="1:47" ht="15.75" customHeight="1" x14ac:dyDescent="0.25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</row>
    <row r="703" spans="1:47" ht="15.75" customHeight="1" x14ac:dyDescent="0.25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</row>
    <row r="704" spans="1:47" ht="15.75" customHeight="1" x14ac:dyDescent="0.25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</row>
    <row r="705" spans="1:47" ht="15.75" customHeight="1" x14ac:dyDescent="0.25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</row>
    <row r="706" spans="1:47" ht="15.75" customHeight="1" x14ac:dyDescent="0.25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</row>
    <row r="707" spans="1:47" ht="15.75" customHeight="1" x14ac:dyDescent="0.25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</row>
    <row r="708" spans="1:47" ht="15.75" customHeight="1" x14ac:dyDescent="0.25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</row>
    <row r="709" spans="1:47" ht="15.75" customHeight="1" x14ac:dyDescent="0.25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</row>
    <row r="710" spans="1:47" ht="15.75" customHeight="1" x14ac:dyDescent="0.25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</row>
    <row r="711" spans="1:47" ht="15.75" customHeight="1" x14ac:dyDescent="0.25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</row>
    <row r="712" spans="1:47" ht="15.75" customHeight="1" x14ac:dyDescent="0.25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  <c r="AT712" s="57"/>
      <c r="AU712" s="57"/>
    </row>
    <row r="713" spans="1:47" ht="15.75" customHeight="1" x14ac:dyDescent="0.25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  <c r="AT713" s="57"/>
      <c r="AU713" s="57"/>
    </row>
    <row r="714" spans="1:47" ht="15.75" customHeight="1" x14ac:dyDescent="0.25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  <c r="AT714" s="57"/>
      <c r="AU714" s="57"/>
    </row>
    <row r="715" spans="1:47" ht="15.75" customHeight="1" x14ac:dyDescent="0.25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7"/>
    </row>
    <row r="716" spans="1:47" ht="15.75" customHeight="1" x14ac:dyDescent="0.25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7"/>
    </row>
    <row r="717" spans="1:47" ht="15.75" customHeight="1" x14ac:dyDescent="0.25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7"/>
    </row>
    <row r="718" spans="1:47" ht="15.75" customHeight="1" x14ac:dyDescent="0.25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7"/>
    </row>
    <row r="719" spans="1:47" ht="15.75" customHeight="1" x14ac:dyDescent="0.25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  <c r="AT719" s="57"/>
      <c r="AU719" s="57"/>
    </row>
    <row r="720" spans="1:47" ht="15.75" customHeight="1" x14ac:dyDescent="0.25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57"/>
    </row>
    <row r="721" spans="1:47" ht="15.75" customHeight="1" x14ac:dyDescent="0.25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7"/>
    </row>
    <row r="722" spans="1:47" ht="15.75" customHeight="1" x14ac:dyDescent="0.25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7"/>
    </row>
    <row r="723" spans="1:47" ht="15.75" customHeight="1" x14ac:dyDescent="0.25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7"/>
    </row>
    <row r="724" spans="1:47" ht="15.75" customHeight="1" x14ac:dyDescent="0.25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  <c r="AT724" s="57"/>
      <c r="AU724" s="57"/>
    </row>
    <row r="725" spans="1:47" ht="15.75" customHeight="1" x14ac:dyDescent="0.25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7"/>
    </row>
    <row r="726" spans="1:47" ht="15.75" customHeight="1" x14ac:dyDescent="0.25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7"/>
    </row>
    <row r="727" spans="1:47" ht="15.75" customHeight="1" x14ac:dyDescent="0.25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7"/>
    </row>
    <row r="728" spans="1:47" ht="15.75" customHeight="1" x14ac:dyDescent="0.25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7"/>
    </row>
    <row r="729" spans="1:47" ht="15.75" customHeight="1" x14ac:dyDescent="0.25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7"/>
    </row>
    <row r="730" spans="1:47" ht="15.75" customHeight="1" x14ac:dyDescent="0.25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7"/>
    </row>
    <row r="731" spans="1:47" ht="15.75" customHeight="1" x14ac:dyDescent="0.25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7"/>
    </row>
    <row r="732" spans="1:47" ht="15.75" customHeight="1" x14ac:dyDescent="0.25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7"/>
    </row>
    <row r="733" spans="1:47" ht="15.75" customHeight="1" x14ac:dyDescent="0.25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</row>
    <row r="734" spans="1:47" ht="15.75" customHeight="1" x14ac:dyDescent="0.25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</row>
    <row r="735" spans="1:47" ht="15.75" customHeight="1" x14ac:dyDescent="0.25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</row>
    <row r="736" spans="1:47" ht="15.75" customHeight="1" x14ac:dyDescent="0.25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</row>
    <row r="737" spans="1:47" ht="15.75" customHeight="1" x14ac:dyDescent="0.25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</row>
    <row r="738" spans="1:47" ht="15.75" customHeight="1" x14ac:dyDescent="0.25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</row>
    <row r="739" spans="1:47" ht="15.75" customHeight="1" x14ac:dyDescent="0.25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</row>
    <row r="740" spans="1:47" ht="15.75" customHeight="1" x14ac:dyDescent="0.25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</row>
    <row r="741" spans="1:47" ht="15.75" customHeight="1" x14ac:dyDescent="0.25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</row>
    <row r="742" spans="1:47" ht="15.75" customHeight="1" x14ac:dyDescent="0.25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</row>
    <row r="743" spans="1:47" ht="15.75" customHeight="1" x14ac:dyDescent="0.25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</row>
    <row r="744" spans="1:47" ht="15.75" customHeight="1" x14ac:dyDescent="0.25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7"/>
    </row>
    <row r="745" spans="1:47" ht="15.75" customHeight="1" x14ac:dyDescent="0.25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7"/>
    </row>
    <row r="746" spans="1:47" ht="15.75" customHeight="1" x14ac:dyDescent="0.25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</row>
    <row r="747" spans="1:47" ht="15.75" customHeight="1" x14ac:dyDescent="0.25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7"/>
    </row>
    <row r="748" spans="1:47" ht="15.75" customHeight="1" x14ac:dyDescent="0.25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7"/>
    </row>
    <row r="749" spans="1:47" ht="15.75" customHeight="1" x14ac:dyDescent="0.25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7"/>
    </row>
    <row r="750" spans="1:47" ht="15.75" customHeight="1" x14ac:dyDescent="0.25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  <c r="AT750" s="57"/>
      <c r="AU750" s="57"/>
    </row>
    <row r="751" spans="1:47" ht="15.75" customHeight="1" x14ac:dyDescent="0.25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7"/>
    </row>
    <row r="752" spans="1:47" ht="15.75" customHeight="1" x14ac:dyDescent="0.25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  <c r="AT752" s="57"/>
      <c r="AU752" s="57"/>
    </row>
    <row r="753" spans="1:47" ht="15.75" customHeight="1" x14ac:dyDescent="0.25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</row>
    <row r="754" spans="1:47" ht="15.75" customHeight="1" x14ac:dyDescent="0.25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7"/>
    </row>
    <row r="755" spans="1:47" ht="15.75" customHeight="1" x14ac:dyDescent="0.25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</row>
    <row r="756" spans="1:47" ht="15.75" customHeight="1" x14ac:dyDescent="0.25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</row>
    <row r="757" spans="1:47" ht="15.75" customHeight="1" x14ac:dyDescent="0.25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  <c r="AT757" s="57"/>
      <c r="AU757" s="57"/>
    </row>
    <row r="758" spans="1:47" ht="15.75" customHeight="1" x14ac:dyDescent="0.25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  <c r="AT758" s="57"/>
      <c r="AU758" s="57"/>
    </row>
    <row r="759" spans="1:47" ht="15.75" customHeight="1" x14ac:dyDescent="0.25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</row>
    <row r="760" spans="1:47" ht="15.75" customHeight="1" x14ac:dyDescent="0.25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</row>
    <row r="761" spans="1:47" ht="15.75" customHeight="1" x14ac:dyDescent="0.25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  <c r="AT761" s="57"/>
      <c r="AU761" s="57"/>
    </row>
    <row r="762" spans="1:47" ht="15.75" customHeight="1" x14ac:dyDescent="0.25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  <c r="AT762" s="57"/>
      <c r="AU762" s="57"/>
    </row>
    <row r="763" spans="1:47" ht="15.75" customHeight="1" x14ac:dyDescent="0.25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</row>
    <row r="764" spans="1:47" ht="15.75" customHeight="1" x14ac:dyDescent="0.25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  <c r="AT764" s="57"/>
      <c r="AU764" s="57"/>
    </row>
    <row r="765" spans="1:47" ht="15.75" customHeight="1" x14ac:dyDescent="0.25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7"/>
    </row>
    <row r="766" spans="1:47" ht="15.75" customHeight="1" x14ac:dyDescent="0.25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  <c r="AT766" s="57"/>
      <c r="AU766" s="57"/>
    </row>
    <row r="767" spans="1:47" ht="15.75" customHeight="1" x14ac:dyDescent="0.25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7"/>
    </row>
    <row r="768" spans="1:47" ht="15.75" customHeight="1" x14ac:dyDescent="0.25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7"/>
    </row>
    <row r="769" spans="1:47" ht="15.75" customHeight="1" x14ac:dyDescent="0.25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</row>
    <row r="770" spans="1:47" ht="15.75" customHeight="1" x14ac:dyDescent="0.25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57"/>
    </row>
    <row r="771" spans="1:47" ht="15.75" customHeight="1" x14ac:dyDescent="0.25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7"/>
    </row>
    <row r="772" spans="1:47" ht="15.75" customHeight="1" x14ac:dyDescent="0.25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  <c r="AT772" s="57"/>
      <c r="AU772" s="57"/>
    </row>
    <row r="773" spans="1:47" ht="15.75" customHeight="1" x14ac:dyDescent="0.25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  <c r="AT773" s="57"/>
      <c r="AU773" s="57"/>
    </row>
    <row r="774" spans="1:47" ht="15.75" customHeight="1" x14ac:dyDescent="0.25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  <c r="AT774" s="57"/>
      <c r="AU774" s="57"/>
    </row>
    <row r="775" spans="1:47" ht="15.75" customHeight="1" x14ac:dyDescent="0.25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  <c r="AT775" s="57"/>
      <c r="AU775" s="57"/>
    </row>
    <row r="776" spans="1:47" ht="15.75" customHeight="1" x14ac:dyDescent="0.25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57"/>
    </row>
    <row r="777" spans="1:47" ht="15.75" customHeight="1" x14ac:dyDescent="0.25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  <c r="AT777" s="57"/>
      <c r="AU777" s="57"/>
    </row>
    <row r="778" spans="1:47" ht="15.75" customHeight="1" x14ac:dyDescent="0.25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  <c r="AT778" s="57"/>
      <c r="AU778" s="57"/>
    </row>
    <row r="779" spans="1:47" ht="15.75" customHeight="1" x14ac:dyDescent="0.25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7"/>
    </row>
    <row r="780" spans="1:47" ht="15.75" customHeight="1" x14ac:dyDescent="0.25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  <c r="AT780" s="57"/>
      <c r="AU780" s="57"/>
    </row>
    <row r="781" spans="1:47" ht="15.75" customHeight="1" x14ac:dyDescent="0.25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  <c r="AT781" s="57"/>
      <c r="AU781" s="57"/>
    </row>
    <row r="782" spans="1:47" ht="15.75" customHeight="1" x14ac:dyDescent="0.25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7"/>
    </row>
    <row r="783" spans="1:47" ht="15.75" customHeight="1" x14ac:dyDescent="0.25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7"/>
    </row>
    <row r="784" spans="1:47" ht="15.75" customHeight="1" x14ac:dyDescent="0.25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  <c r="AT784" s="57"/>
      <c r="AU784" s="57"/>
    </row>
    <row r="785" spans="1:47" ht="15.75" customHeight="1" x14ac:dyDescent="0.25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</row>
    <row r="786" spans="1:47" ht="15.75" customHeight="1" x14ac:dyDescent="0.25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  <c r="AT786" s="57"/>
      <c r="AU786" s="57"/>
    </row>
    <row r="787" spans="1:47" ht="15.75" customHeight="1" x14ac:dyDescent="0.25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  <c r="AT787" s="57"/>
      <c r="AU787" s="57"/>
    </row>
    <row r="788" spans="1:47" ht="15.75" customHeight="1" x14ac:dyDescent="0.25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</row>
    <row r="789" spans="1:47" ht="15.75" customHeight="1" x14ac:dyDescent="0.25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  <c r="AT789" s="57"/>
      <c r="AU789" s="57"/>
    </row>
    <row r="790" spans="1:47" ht="15.75" customHeight="1" x14ac:dyDescent="0.25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  <c r="AT790" s="57"/>
      <c r="AU790" s="57"/>
    </row>
    <row r="791" spans="1:47" ht="15.75" customHeight="1" x14ac:dyDescent="0.25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7"/>
    </row>
    <row r="792" spans="1:47" ht="15.75" customHeight="1" x14ac:dyDescent="0.25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7"/>
    </row>
    <row r="793" spans="1:47" ht="15.75" customHeight="1" x14ac:dyDescent="0.25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  <c r="AT793" s="57"/>
      <c r="AU793" s="57"/>
    </row>
    <row r="794" spans="1:47" ht="15.75" customHeight="1" x14ac:dyDescent="0.25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7"/>
    </row>
    <row r="795" spans="1:47" ht="15.75" customHeight="1" x14ac:dyDescent="0.25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7"/>
    </row>
    <row r="796" spans="1:47" ht="15.75" customHeight="1" x14ac:dyDescent="0.25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7"/>
    </row>
    <row r="797" spans="1:47" ht="15.75" customHeight="1" x14ac:dyDescent="0.25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7"/>
    </row>
    <row r="798" spans="1:47" ht="15.75" customHeight="1" x14ac:dyDescent="0.25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7"/>
    </row>
    <row r="799" spans="1:47" ht="15.75" customHeight="1" x14ac:dyDescent="0.25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7"/>
    </row>
    <row r="800" spans="1:47" ht="15.75" customHeight="1" x14ac:dyDescent="0.25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  <c r="AT800" s="57"/>
      <c r="AU800" s="57"/>
    </row>
    <row r="801" spans="1:47" ht="15.75" customHeight="1" x14ac:dyDescent="0.25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  <c r="AT801" s="57"/>
      <c r="AU801" s="57"/>
    </row>
    <row r="802" spans="1:47" ht="15.75" customHeight="1" x14ac:dyDescent="0.25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  <c r="AT802" s="57"/>
      <c r="AU802" s="57"/>
    </row>
    <row r="803" spans="1:47" ht="15.75" customHeight="1" x14ac:dyDescent="0.25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</row>
    <row r="804" spans="1:47" ht="15.75" customHeight="1" x14ac:dyDescent="0.25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  <c r="AT804" s="57"/>
      <c r="AU804" s="57"/>
    </row>
    <row r="805" spans="1:47" ht="15.75" customHeight="1" x14ac:dyDescent="0.25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7"/>
    </row>
    <row r="806" spans="1:47" ht="15.75" customHeight="1" x14ac:dyDescent="0.25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  <c r="AT806" s="57"/>
      <c r="AU806" s="57"/>
    </row>
    <row r="807" spans="1:47" ht="15.75" customHeight="1" x14ac:dyDescent="0.25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  <c r="AT807" s="57"/>
      <c r="AU807" s="57"/>
    </row>
    <row r="808" spans="1:47" ht="15.75" customHeight="1" x14ac:dyDescent="0.25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  <c r="AT808" s="57"/>
      <c r="AU808" s="57"/>
    </row>
    <row r="809" spans="1:47" ht="15.75" customHeight="1" x14ac:dyDescent="0.25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  <c r="AT809" s="57"/>
      <c r="AU809" s="57"/>
    </row>
    <row r="810" spans="1:47" ht="15.75" customHeight="1" x14ac:dyDescent="0.25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  <c r="AT810" s="57"/>
      <c r="AU810" s="57"/>
    </row>
    <row r="811" spans="1:47" ht="15.75" customHeight="1" x14ac:dyDescent="0.25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  <c r="AT811" s="57"/>
      <c r="AU811" s="57"/>
    </row>
    <row r="812" spans="1:47" ht="15.75" customHeight="1" x14ac:dyDescent="0.25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  <c r="AT812" s="57"/>
      <c r="AU812" s="57"/>
    </row>
    <row r="813" spans="1:47" ht="15.75" customHeight="1" x14ac:dyDescent="0.25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  <c r="AT813" s="57"/>
      <c r="AU813" s="57"/>
    </row>
    <row r="814" spans="1:47" ht="15.75" customHeight="1" x14ac:dyDescent="0.25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  <c r="AT814" s="57"/>
      <c r="AU814" s="57"/>
    </row>
    <row r="815" spans="1:47" ht="15.75" customHeight="1" x14ac:dyDescent="0.25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  <c r="AT815" s="57"/>
      <c r="AU815" s="57"/>
    </row>
    <row r="816" spans="1:47" ht="15.75" customHeight="1" x14ac:dyDescent="0.25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  <c r="AT816" s="57"/>
      <c r="AU816" s="57"/>
    </row>
    <row r="817" spans="1:47" ht="15.75" customHeight="1" x14ac:dyDescent="0.25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  <c r="AT817" s="57"/>
      <c r="AU817" s="57"/>
    </row>
    <row r="818" spans="1:47" ht="15.75" customHeight="1" x14ac:dyDescent="0.25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  <c r="AT818" s="57"/>
      <c r="AU818" s="57"/>
    </row>
    <row r="819" spans="1:47" ht="15.75" customHeight="1" x14ac:dyDescent="0.25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  <c r="AT819" s="57"/>
      <c r="AU819" s="57"/>
    </row>
    <row r="820" spans="1:47" ht="15.75" customHeight="1" x14ac:dyDescent="0.25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  <c r="AT820" s="57"/>
      <c r="AU820" s="57"/>
    </row>
    <row r="821" spans="1:47" ht="15.75" customHeight="1" x14ac:dyDescent="0.25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  <c r="AT821" s="57"/>
      <c r="AU821" s="57"/>
    </row>
    <row r="822" spans="1:47" ht="15.75" customHeight="1" x14ac:dyDescent="0.25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  <c r="AT822" s="57"/>
      <c r="AU822" s="57"/>
    </row>
    <row r="823" spans="1:47" ht="15.75" customHeight="1" x14ac:dyDescent="0.25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  <c r="AT823" s="57"/>
      <c r="AU823" s="57"/>
    </row>
    <row r="824" spans="1:47" ht="15.75" customHeight="1" x14ac:dyDescent="0.25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  <c r="AT824" s="57"/>
      <c r="AU824" s="57"/>
    </row>
    <row r="825" spans="1:47" ht="15.75" customHeight="1" x14ac:dyDescent="0.25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  <c r="AT825" s="57"/>
      <c r="AU825" s="57"/>
    </row>
    <row r="826" spans="1:47" ht="15.75" customHeight="1" x14ac:dyDescent="0.25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  <c r="AT826" s="57"/>
      <c r="AU826" s="57"/>
    </row>
    <row r="827" spans="1:47" ht="15.75" customHeight="1" x14ac:dyDescent="0.25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  <c r="AT827" s="57"/>
      <c r="AU827" s="57"/>
    </row>
    <row r="828" spans="1:47" ht="15.75" customHeight="1" x14ac:dyDescent="0.25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  <c r="AT828" s="57"/>
      <c r="AU828" s="57"/>
    </row>
    <row r="829" spans="1:47" ht="15.75" customHeight="1" x14ac:dyDescent="0.25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  <c r="AT829" s="57"/>
      <c r="AU829" s="57"/>
    </row>
    <row r="830" spans="1:47" ht="15.75" customHeight="1" x14ac:dyDescent="0.25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  <c r="AT830" s="57"/>
      <c r="AU830" s="57"/>
    </row>
    <row r="831" spans="1:47" ht="15.75" customHeight="1" x14ac:dyDescent="0.25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  <c r="AT831" s="57"/>
      <c r="AU831" s="57"/>
    </row>
    <row r="832" spans="1:47" ht="15.75" customHeight="1" x14ac:dyDescent="0.25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  <c r="AT832" s="57"/>
      <c r="AU832" s="57"/>
    </row>
    <row r="833" spans="1:47" ht="15.75" customHeight="1" x14ac:dyDescent="0.25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  <c r="AT833" s="57"/>
      <c r="AU833" s="57"/>
    </row>
    <row r="834" spans="1:47" ht="15.75" customHeight="1" x14ac:dyDescent="0.25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  <c r="AT834" s="57"/>
      <c r="AU834" s="57"/>
    </row>
    <row r="835" spans="1:47" ht="15.75" customHeight="1" x14ac:dyDescent="0.25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  <c r="AT835" s="57"/>
      <c r="AU835" s="57"/>
    </row>
    <row r="836" spans="1:47" ht="15.75" customHeight="1" x14ac:dyDescent="0.25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  <c r="AT836" s="57"/>
      <c r="AU836" s="57"/>
    </row>
    <row r="837" spans="1:47" ht="15.75" customHeight="1" x14ac:dyDescent="0.25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  <c r="AT837" s="57"/>
      <c r="AU837" s="57"/>
    </row>
    <row r="838" spans="1:47" ht="15.75" customHeight="1" x14ac:dyDescent="0.25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  <c r="AT838" s="57"/>
      <c r="AU838" s="57"/>
    </row>
    <row r="839" spans="1:47" ht="15.75" customHeight="1" x14ac:dyDescent="0.25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  <c r="AT839" s="57"/>
      <c r="AU839" s="57"/>
    </row>
    <row r="840" spans="1:47" ht="15.75" customHeight="1" x14ac:dyDescent="0.25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  <c r="AT840" s="57"/>
      <c r="AU840" s="57"/>
    </row>
    <row r="841" spans="1:47" ht="15.75" customHeight="1" x14ac:dyDescent="0.25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  <c r="AT841" s="57"/>
      <c r="AU841" s="57"/>
    </row>
    <row r="842" spans="1:47" ht="15.75" customHeight="1" x14ac:dyDescent="0.25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  <c r="AT842" s="57"/>
      <c r="AU842" s="57"/>
    </row>
    <row r="843" spans="1:47" ht="15.75" customHeight="1" x14ac:dyDescent="0.25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  <c r="AT843" s="57"/>
      <c r="AU843" s="57"/>
    </row>
    <row r="844" spans="1:47" ht="15.75" customHeight="1" x14ac:dyDescent="0.25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  <c r="AT844" s="57"/>
      <c r="AU844" s="57"/>
    </row>
    <row r="845" spans="1:47" ht="15.75" customHeight="1" x14ac:dyDescent="0.25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7"/>
    </row>
    <row r="846" spans="1:47" ht="15.75" customHeight="1" x14ac:dyDescent="0.25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  <c r="AT846" s="57"/>
      <c r="AU846" s="57"/>
    </row>
    <row r="847" spans="1:47" ht="15.75" customHeight="1" x14ac:dyDescent="0.25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  <c r="AT847" s="57"/>
      <c r="AU847" s="57"/>
    </row>
    <row r="848" spans="1:47" ht="15.75" customHeight="1" x14ac:dyDescent="0.25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  <c r="AT848" s="57"/>
      <c r="AU848" s="57"/>
    </row>
    <row r="849" spans="1:47" ht="15.75" customHeight="1" x14ac:dyDescent="0.25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  <c r="AT849" s="57"/>
      <c r="AU849" s="57"/>
    </row>
    <row r="850" spans="1:47" ht="15.75" customHeight="1" x14ac:dyDescent="0.25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  <c r="AT850" s="57"/>
      <c r="AU850" s="57"/>
    </row>
    <row r="851" spans="1:47" ht="15.75" customHeight="1" x14ac:dyDescent="0.25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57"/>
    </row>
    <row r="852" spans="1:47" ht="15.75" customHeight="1" x14ac:dyDescent="0.25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  <c r="AT852" s="57"/>
      <c r="AU852" s="57"/>
    </row>
    <row r="853" spans="1:47" ht="15.75" customHeight="1" x14ac:dyDescent="0.25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  <c r="AT853" s="57"/>
      <c r="AU853" s="57"/>
    </row>
    <row r="854" spans="1:47" ht="15.75" customHeight="1" x14ac:dyDescent="0.25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  <c r="AT854" s="57"/>
      <c r="AU854" s="57"/>
    </row>
    <row r="855" spans="1:47" ht="15.75" customHeight="1" x14ac:dyDescent="0.25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  <c r="AT855" s="57"/>
      <c r="AU855" s="57"/>
    </row>
    <row r="856" spans="1:47" ht="15.75" customHeight="1" x14ac:dyDescent="0.25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  <c r="AT856" s="57"/>
      <c r="AU856" s="57"/>
    </row>
    <row r="857" spans="1:47" ht="15.75" customHeight="1" x14ac:dyDescent="0.25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  <c r="AT857" s="57"/>
      <c r="AU857" s="57"/>
    </row>
    <row r="858" spans="1:47" ht="15.75" customHeight="1" x14ac:dyDescent="0.25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  <c r="AT858" s="57"/>
      <c r="AU858" s="57"/>
    </row>
    <row r="859" spans="1:47" ht="15.75" customHeight="1" x14ac:dyDescent="0.25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  <c r="AT859" s="57"/>
      <c r="AU859" s="57"/>
    </row>
    <row r="860" spans="1:47" ht="15.75" customHeight="1" x14ac:dyDescent="0.25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  <c r="AT860" s="57"/>
      <c r="AU860" s="57"/>
    </row>
    <row r="861" spans="1:47" ht="15.75" customHeight="1" x14ac:dyDescent="0.25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  <c r="AT861" s="57"/>
      <c r="AU861" s="57"/>
    </row>
    <row r="862" spans="1:47" ht="15.75" customHeight="1" x14ac:dyDescent="0.25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  <c r="AT862" s="57"/>
      <c r="AU862" s="57"/>
    </row>
    <row r="863" spans="1:47" ht="15.75" customHeight="1" x14ac:dyDescent="0.25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  <c r="AU863" s="57"/>
    </row>
    <row r="864" spans="1:47" ht="15.75" customHeight="1" x14ac:dyDescent="0.25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  <c r="AT864" s="57"/>
      <c r="AU864" s="57"/>
    </row>
    <row r="865" spans="1:47" ht="15.75" customHeight="1" x14ac:dyDescent="0.25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  <c r="AT865" s="57"/>
      <c r="AU865" s="57"/>
    </row>
    <row r="866" spans="1:47" ht="15.75" customHeight="1" x14ac:dyDescent="0.25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  <c r="AT866" s="57"/>
      <c r="AU866" s="57"/>
    </row>
    <row r="867" spans="1:47" ht="15.75" customHeight="1" x14ac:dyDescent="0.25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  <c r="AT867" s="57"/>
      <c r="AU867" s="57"/>
    </row>
    <row r="868" spans="1:47" ht="15.75" customHeight="1" x14ac:dyDescent="0.25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  <c r="AT868" s="57"/>
      <c r="AU868" s="57"/>
    </row>
    <row r="869" spans="1:47" ht="15.75" customHeight="1" x14ac:dyDescent="0.25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  <c r="AT869" s="57"/>
      <c r="AU869" s="57"/>
    </row>
    <row r="870" spans="1:47" ht="15.75" customHeight="1" x14ac:dyDescent="0.25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  <c r="AT870" s="57"/>
      <c r="AU870" s="57"/>
    </row>
    <row r="871" spans="1:47" ht="15.75" customHeight="1" x14ac:dyDescent="0.25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  <c r="AT871" s="57"/>
      <c r="AU871" s="57"/>
    </row>
    <row r="872" spans="1:47" ht="15.75" customHeight="1" x14ac:dyDescent="0.25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  <c r="AT872" s="57"/>
      <c r="AU872" s="57"/>
    </row>
    <row r="873" spans="1:47" ht="15.75" customHeight="1" x14ac:dyDescent="0.25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  <c r="AT873" s="57"/>
      <c r="AU873" s="57"/>
    </row>
    <row r="874" spans="1:47" ht="15.75" customHeight="1" x14ac:dyDescent="0.25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  <c r="AT874" s="57"/>
      <c r="AU874" s="57"/>
    </row>
    <row r="875" spans="1:47" ht="15.75" customHeight="1" x14ac:dyDescent="0.25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  <c r="AT875" s="57"/>
      <c r="AU875" s="57"/>
    </row>
    <row r="876" spans="1:47" ht="15.75" customHeight="1" x14ac:dyDescent="0.25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  <c r="AT876" s="57"/>
      <c r="AU876" s="57"/>
    </row>
    <row r="877" spans="1:47" ht="15.75" customHeight="1" x14ac:dyDescent="0.25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  <c r="AT877" s="57"/>
      <c r="AU877" s="57"/>
    </row>
    <row r="878" spans="1:47" ht="15.75" customHeight="1" x14ac:dyDescent="0.25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  <c r="AT878" s="57"/>
      <c r="AU878" s="57"/>
    </row>
    <row r="879" spans="1:47" ht="15.75" customHeight="1" x14ac:dyDescent="0.25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  <c r="AT879" s="57"/>
      <c r="AU879" s="57"/>
    </row>
    <row r="880" spans="1:47" ht="15.75" customHeight="1" x14ac:dyDescent="0.25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  <c r="AT880" s="57"/>
      <c r="AU880" s="57"/>
    </row>
    <row r="881" spans="1:47" ht="15.75" customHeight="1" x14ac:dyDescent="0.25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  <c r="AT881" s="57"/>
      <c r="AU881" s="57"/>
    </row>
    <row r="882" spans="1:47" ht="15.75" customHeight="1" x14ac:dyDescent="0.25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  <c r="AT882" s="57"/>
      <c r="AU882" s="57"/>
    </row>
    <row r="883" spans="1:47" ht="15.75" customHeight="1" x14ac:dyDescent="0.25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  <c r="AT883" s="57"/>
      <c r="AU883" s="57"/>
    </row>
    <row r="884" spans="1:47" ht="15.75" customHeight="1" x14ac:dyDescent="0.25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  <c r="AT884" s="57"/>
      <c r="AU884" s="57"/>
    </row>
    <row r="885" spans="1:47" ht="15.75" customHeight="1" x14ac:dyDescent="0.25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  <c r="AT885" s="57"/>
      <c r="AU885" s="57"/>
    </row>
    <row r="886" spans="1:47" ht="15.75" customHeight="1" x14ac:dyDescent="0.25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  <c r="AT886" s="57"/>
      <c r="AU886" s="57"/>
    </row>
    <row r="887" spans="1:47" ht="15.75" customHeight="1" x14ac:dyDescent="0.25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  <c r="AT887" s="57"/>
      <c r="AU887" s="57"/>
    </row>
    <row r="888" spans="1:47" ht="15.75" customHeight="1" x14ac:dyDescent="0.25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  <c r="AT888" s="57"/>
      <c r="AU888" s="57"/>
    </row>
    <row r="889" spans="1:47" ht="15.75" customHeight="1" x14ac:dyDescent="0.25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  <c r="AT889" s="57"/>
      <c r="AU889" s="57"/>
    </row>
    <row r="890" spans="1:47" ht="15.75" customHeight="1" x14ac:dyDescent="0.25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  <c r="AT890" s="57"/>
      <c r="AU890" s="57"/>
    </row>
    <row r="891" spans="1:47" ht="15.75" customHeight="1" x14ac:dyDescent="0.25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  <c r="AT891" s="57"/>
      <c r="AU891" s="57"/>
    </row>
    <row r="892" spans="1:47" ht="15.75" customHeight="1" x14ac:dyDescent="0.25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  <c r="AT892" s="57"/>
      <c r="AU892" s="57"/>
    </row>
    <row r="893" spans="1:47" ht="15.75" customHeight="1" x14ac:dyDescent="0.25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  <c r="AT893" s="57"/>
      <c r="AU893" s="57"/>
    </row>
    <row r="894" spans="1:47" ht="15.75" customHeight="1" x14ac:dyDescent="0.25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  <c r="AT894" s="57"/>
      <c r="AU894" s="57"/>
    </row>
    <row r="895" spans="1:47" ht="15.75" customHeight="1" x14ac:dyDescent="0.25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  <c r="AT895" s="57"/>
      <c r="AU895" s="57"/>
    </row>
    <row r="896" spans="1:47" ht="15.75" customHeight="1" x14ac:dyDescent="0.25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  <c r="AT896" s="57"/>
      <c r="AU896" s="57"/>
    </row>
    <row r="897" spans="1:47" ht="15.75" customHeight="1" x14ac:dyDescent="0.25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  <c r="AT897" s="57"/>
      <c r="AU897" s="57"/>
    </row>
    <row r="898" spans="1:47" ht="15.75" customHeight="1" x14ac:dyDescent="0.25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  <c r="AT898" s="57"/>
      <c r="AU898" s="57"/>
    </row>
    <row r="899" spans="1:47" ht="15.75" customHeight="1" x14ac:dyDescent="0.25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  <c r="AT899" s="57"/>
      <c r="AU899" s="57"/>
    </row>
    <row r="900" spans="1:47" ht="15.75" customHeight="1" x14ac:dyDescent="0.25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  <c r="AT900" s="57"/>
      <c r="AU900" s="57"/>
    </row>
    <row r="901" spans="1:47" ht="15.75" customHeight="1" x14ac:dyDescent="0.25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  <c r="AT901" s="57"/>
      <c r="AU901" s="57"/>
    </row>
    <row r="902" spans="1:47" ht="15.75" customHeight="1" x14ac:dyDescent="0.25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  <c r="AT902" s="57"/>
      <c r="AU902" s="57"/>
    </row>
    <row r="903" spans="1:47" ht="15.75" customHeight="1" x14ac:dyDescent="0.25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  <c r="AT903" s="57"/>
      <c r="AU903" s="57"/>
    </row>
    <row r="904" spans="1:47" ht="15.75" customHeight="1" x14ac:dyDescent="0.25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  <c r="AT904" s="57"/>
      <c r="AU904" s="57"/>
    </row>
    <row r="905" spans="1:47" ht="15.75" customHeight="1" x14ac:dyDescent="0.25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  <c r="AT905" s="57"/>
      <c r="AU905" s="57"/>
    </row>
    <row r="906" spans="1:47" ht="15.75" customHeight="1" x14ac:dyDescent="0.25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  <c r="AT906" s="57"/>
      <c r="AU906" s="57"/>
    </row>
    <row r="907" spans="1:47" ht="15.75" customHeight="1" x14ac:dyDescent="0.25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  <c r="AT907" s="57"/>
      <c r="AU907" s="57"/>
    </row>
    <row r="908" spans="1:47" ht="15.75" customHeight="1" x14ac:dyDescent="0.25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  <c r="AT908" s="57"/>
      <c r="AU908" s="57"/>
    </row>
    <row r="909" spans="1:47" ht="15.75" customHeight="1" x14ac:dyDescent="0.25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  <c r="AT909" s="57"/>
      <c r="AU909" s="57"/>
    </row>
    <row r="910" spans="1:47" ht="15.75" customHeight="1" x14ac:dyDescent="0.25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  <c r="AT910" s="57"/>
      <c r="AU910" s="57"/>
    </row>
    <row r="911" spans="1:47" ht="15.75" customHeight="1" x14ac:dyDescent="0.25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  <c r="AT911" s="57"/>
      <c r="AU911" s="57"/>
    </row>
    <row r="912" spans="1:47" ht="15.75" customHeight="1" x14ac:dyDescent="0.25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  <c r="AT912" s="57"/>
      <c r="AU912" s="57"/>
    </row>
    <row r="913" spans="1:47" ht="15.75" customHeight="1" x14ac:dyDescent="0.25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  <c r="AT913" s="57"/>
      <c r="AU913" s="57"/>
    </row>
    <row r="914" spans="1:47" ht="15.75" customHeight="1" x14ac:dyDescent="0.25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7"/>
    </row>
    <row r="915" spans="1:47" ht="15.75" customHeight="1" x14ac:dyDescent="0.25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  <c r="AT915" s="57"/>
      <c r="AU915" s="57"/>
    </row>
    <row r="916" spans="1:47" ht="15.75" customHeight="1" x14ac:dyDescent="0.25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  <c r="AT916" s="57"/>
      <c r="AU916" s="57"/>
    </row>
    <row r="917" spans="1:47" ht="15.75" customHeight="1" x14ac:dyDescent="0.25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  <c r="AT917" s="57"/>
      <c r="AU917" s="57"/>
    </row>
    <row r="918" spans="1:47" ht="15.75" customHeight="1" x14ac:dyDescent="0.25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  <c r="AT918" s="57"/>
      <c r="AU918" s="57"/>
    </row>
    <row r="919" spans="1:47" ht="15.75" customHeight="1" x14ac:dyDescent="0.25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7"/>
    </row>
    <row r="920" spans="1:47" ht="15.75" customHeight="1" x14ac:dyDescent="0.25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57"/>
    </row>
    <row r="921" spans="1:47" ht="15.75" customHeight="1" x14ac:dyDescent="0.25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  <c r="AT921" s="57"/>
      <c r="AU921" s="57"/>
    </row>
    <row r="922" spans="1:47" ht="15.75" customHeight="1" x14ac:dyDescent="0.25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7"/>
    </row>
    <row r="923" spans="1:47" ht="15.75" customHeight="1" x14ac:dyDescent="0.25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  <c r="AT923" s="57"/>
      <c r="AU923" s="57"/>
    </row>
    <row r="924" spans="1:47" ht="15.75" customHeight="1" x14ac:dyDescent="0.25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  <c r="AT924" s="57"/>
      <c r="AU924" s="57"/>
    </row>
    <row r="925" spans="1:47" ht="15.75" customHeight="1" x14ac:dyDescent="0.25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7"/>
    </row>
    <row r="926" spans="1:47" ht="15.75" customHeight="1" x14ac:dyDescent="0.25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57"/>
    </row>
    <row r="927" spans="1:47" ht="15.75" customHeight="1" x14ac:dyDescent="0.25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  <c r="AT927" s="57"/>
      <c r="AU927" s="57"/>
    </row>
    <row r="928" spans="1:47" ht="15.75" customHeight="1" x14ac:dyDescent="0.25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  <c r="AT928" s="57"/>
      <c r="AU928" s="57"/>
    </row>
    <row r="929" spans="1:47" ht="15.75" customHeight="1" x14ac:dyDescent="0.25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/>
      <c r="AU929" s="57"/>
    </row>
    <row r="930" spans="1:47" ht="15.75" customHeight="1" x14ac:dyDescent="0.25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  <c r="AT930" s="57"/>
      <c r="AU930" s="57"/>
    </row>
    <row r="931" spans="1:47" ht="15.75" customHeight="1" x14ac:dyDescent="0.25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  <c r="AT931" s="57"/>
      <c r="AU931" s="57"/>
    </row>
    <row r="932" spans="1:47" ht="15.75" customHeight="1" x14ac:dyDescent="0.25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  <c r="AT932" s="57"/>
      <c r="AU932" s="57"/>
    </row>
    <row r="933" spans="1:47" ht="15.75" customHeight="1" x14ac:dyDescent="0.25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  <c r="AT933" s="57"/>
      <c r="AU933" s="57"/>
    </row>
    <row r="934" spans="1:47" ht="15.75" customHeight="1" x14ac:dyDescent="0.25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  <c r="AT934" s="57"/>
      <c r="AU934" s="57"/>
    </row>
    <row r="935" spans="1:47" ht="15.75" customHeight="1" x14ac:dyDescent="0.25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  <c r="AT935" s="57"/>
      <c r="AU935" s="57"/>
    </row>
    <row r="936" spans="1:47" ht="15.75" customHeight="1" x14ac:dyDescent="0.25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  <c r="AT936" s="57"/>
      <c r="AU936" s="57"/>
    </row>
    <row r="937" spans="1:47" ht="15.75" customHeight="1" x14ac:dyDescent="0.25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  <c r="AT937" s="57"/>
      <c r="AU937" s="57"/>
    </row>
    <row r="938" spans="1:47" ht="15.75" customHeight="1" x14ac:dyDescent="0.25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  <c r="AT938" s="57"/>
      <c r="AU938" s="57"/>
    </row>
    <row r="939" spans="1:47" ht="15.75" customHeight="1" x14ac:dyDescent="0.25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  <c r="AT939" s="57"/>
      <c r="AU939" s="57"/>
    </row>
    <row r="940" spans="1:47" ht="15.75" customHeight="1" x14ac:dyDescent="0.25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  <c r="AT940" s="57"/>
      <c r="AU940" s="57"/>
    </row>
    <row r="941" spans="1:47" ht="15.75" customHeight="1" x14ac:dyDescent="0.25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  <c r="AT941" s="57"/>
      <c r="AU941" s="57"/>
    </row>
    <row r="942" spans="1:47" ht="15.75" customHeight="1" x14ac:dyDescent="0.25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  <c r="AT942" s="57"/>
      <c r="AU942" s="57"/>
    </row>
    <row r="943" spans="1:47" ht="15.75" customHeight="1" x14ac:dyDescent="0.25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  <c r="AT943" s="57"/>
      <c r="AU943" s="57"/>
    </row>
    <row r="944" spans="1:47" ht="15.75" customHeight="1" x14ac:dyDescent="0.25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  <c r="AT944" s="57"/>
      <c r="AU944" s="57"/>
    </row>
    <row r="945" spans="1:47" ht="15.75" customHeight="1" x14ac:dyDescent="0.25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  <c r="AT945" s="57"/>
      <c r="AU945" s="57"/>
    </row>
    <row r="946" spans="1:47" ht="15.75" customHeight="1" x14ac:dyDescent="0.25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  <c r="AT946" s="57"/>
      <c r="AU946" s="57"/>
    </row>
    <row r="947" spans="1:47" ht="15.75" customHeight="1" x14ac:dyDescent="0.25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  <c r="AT947" s="57"/>
      <c r="AU947" s="57"/>
    </row>
    <row r="948" spans="1:47" ht="15.75" customHeight="1" x14ac:dyDescent="0.25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  <c r="AT948" s="57"/>
      <c r="AU948" s="57"/>
    </row>
    <row r="949" spans="1:47" ht="15.75" customHeight="1" x14ac:dyDescent="0.25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  <c r="AT949" s="57"/>
      <c r="AU949" s="57"/>
    </row>
    <row r="950" spans="1:47" ht="15.75" customHeight="1" x14ac:dyDescent="0.25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  <c r="AT950" s="57"/>
      <c r="AU950" s="57"/>
    </row>
    <row r="951" spans="1:47" ht="15.75" customHeight="1" x14ac:dyDescent="0.25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  <c r="AT951" s="57"/>
      <c r="AU951" s="57"/>
    </row>
    <row r="952" spans="1:47" ht="15.75" customHeight="1" x14ac:dyDescent="0.25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  <c r="AT952" s="57"/>
      <c r="AU952" s="57"/>
    </row>
    <row r="953" spans="1:47" ht="15.75" customHeight="1" x14ac:dyDescent="0.25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  <c r="AT953" s="57"/>
      <c r="AU953" s="57"/>
    </row>
    <row r="954" spans="1:47" ht="15.75" customHeight="1" x14ac:dyDescent="0.25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  <c r="AT954" s="57"/>
      <c r="AU954" s="57"/>
    </row>
    <row r="955" spans="1:47" ht="15.75" customHeight="1" x14ac:dyDescent="0.25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  <c r="AT955" s="57"/>
      <c r="AU955" s="57"/>
    </row>
    <row r="956" spans="1:47" ht="15.75" customHeight="1" x14ac:dyDescent="0.25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  <c r="AT956" s="57"/>
      <c r="AU956" s="57"/>
    </row>
    <row r="957" spans="1:47" ht="15.75" customHeight="1" x14ac:dyDescent="0.25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  <c r="AT957" s="57"/>
      <c r="AU957" s="57"/>
    </row>
    <row r="958" spans="1:47" ht="15.75" customHeight="1" x14ac:dyDescent="0.25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  <c r="AT958" s="57"/>
      <c r="AU958" s="57"/>
    </row>
    <row r="959" spans="1:47" ht="15.75" customHeight="1" x14ac:dyDescent="0.25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  <c r="AT959" s="57"/>
      <c r="AU959" s="57"/>
    </row>
    <row r="960" spans="1:47" ht="15.75" customHeight="1" x14ac:dyDescent="0.25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  <c r="AT960" s="57"/>
      <c r="AU960" s="57"/>
    </row>
    <row r="961" spans="1:47" ht="15.75" customHeight="1" x14ac:dyDescent="0.25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  <c r="AT961" s="57"/>
      <c r="AU961" s="57"/>
    </row>
    <row r="962" spans="1:47" ht="15.75" customHeight="1" x14ac:dyDescent="0.25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  <c r="AT962" s="57"/>
      <c r="AU962" s="57"/>
    </row>
    <row r="963" spans="1:47" ht="15.75" customHeight="1" x14ac:dyDescent="0.25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  <c r="AT963" s="57"/>
      <c r="AU963" s="57"/>
    </row>
    <row r="964" spans="1:47" ht="15.75" customHeight="1" x14ac:dyDescent="0.25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  <c r="AT964" s="57"/>
      <c r="AU964" s="57"/>
    </row>
    <row r="965" spans="1:47" ht="15.75" customHeight="1" x14ac:dyDescent="0.25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  <c r="AT965" s="57"/>
      <c r="AU965" s="57"/>
    </row>
    <row r="966" spans="1:47" ht="15.75" customHeight="1" x14ac:dyDescent="0.25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  <c r="AT966" s="57"/>
      <c r="AU966" s="57"/>
    </row>
    <row r="967" spans="1:47" ht="15.75" customHeight="1" x14ac:dyDescent="0.25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  <c r="AT967" s="57"/>
      <c r="AU967" s="57"/>
    </row>
    <row r="968" spans="1:47" ht="15.75" customHeight="1" x14ac:dyDescent="0.25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  <c r="AT968" s="57"/>
      <c r="AU968" s="57"/>
    </row>
    <row r="969" spans="1:47" ht="15.75" customHeight="1" x14ac:dyDescent="0.25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  <c r="AT969" s="57"/>
      <c r="AU969" s="57"/>
    </row>
    <row r="970" spans="1:47" ht="15.75" customHeight="1" x14ac:dyDescent="0.25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  <c r="AT970" s="57"/>
      <c r="AU970" s="57"/>
    </row>
    <row r="971" spans="1:47" ht="15.75" customHeight="1" x14ac:dyDescent="0.25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  <c r="AT971" s="57"/>
      <c r="AU971" s="57"/>
    </row>
    <row r="972" spans="1:47" ht="15.75" customHeight="1" x14ac:dyDescent="0.25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  <c r="AT972" s="57"/>
      <c r="AU972" s="57"/>
    </row>
    <row r="973" spans="1:47" ht="15.75" customHeight="1" x14ac:dyDescent="0.25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  <c r="AT973" s="57"/>
      <c r="AU973" s="57"/>
    </row>
    <row r="974" spans="1:47" ht="15.75" customHeight="1" x14ac:dyDescent="0.25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  <c r="AT974" s="57"/>
      <c r="AU974" s="57"/>
    </row>
    <row r="975" spans="1:47" ht="15.75" customHeight="1" x14ac:dyDescent="0.25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  <c r="AT975" s="57"/>
      <c r="AU975" s="57"/>
    </row>
    <row r="976" spans="1:47" ht="15.75" customHeight="1" x14ac:dyDescent="0.25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  <c r="AT976" s="57"/>
      <c r="AU976" s="57"/>
    </row>
    <row r="977" spans="1:47" ht="15.75" customHeight="1" x14ac:dyDescent="0.25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  <c r="AT977" s="57"/>
      <c r="AU977" s="57"/>
    </row>
    <row r="978" spans="1:47" ht="15.75" customHeight="1" x14ac:dyDescent="0.25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  <c r="AT978" s="57"/>
      <c r="AU978" s="57"/>
    </row>
    <row r="979" spans="1:47" ht="15.75" customHeight="1" x14ac:dyDescent="0.25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  <c r="AT979" s="57"/>
      <c r="AU979" s="57"/>
    </row>
    <row r="980" spans="1:47" ht="15.75" customHeight="1" x14ac:dyDescent="0.25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  <c r="AT980" s="57"/>
      <c r="AU980" s="57"/>
    </row>
    <row r="981" spans="1:47" ht="15.75" customHeight="1" x14ac:dyDescent="0.25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  <c r="AT981" s="57"/>
      <c r="AU981" s="57"/>
    </row>
    <row r="982" spans="1:47" ht="15.75" customHeight="1" x14ac:dyDescent="0.25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7"/>
    </row>
    <row r="983" spans="1:47" ht="15.75" customHeight="1" x14ac:dyDescent="0.25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  <c r="AT983" s="57"/>
      <c r="AU983" s="57"/>
    </row>
    <row r="984" spans="1:47" ht="15.75" customHeight="1" x14ac:dyDescent="0.25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  <c r="AT984" s="57"/>
      <c r="AU984" s="57"/>
    </row>
    <row r="985" spans="1:47" ht="15.75" customHeight="1" x14ac:dyDescent="0.25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  <c r="AT985" s="57"/>
      <c r="AU985" s="57"/>
    </row>
    <row r="986" spans="1:47" ht="15.75" customHeight="1" x14ac:dyDescent="0.25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  <c r="AT986" s="57"/>
      <c r="AU986" s="57"/>
    </row>
    <row r="987" spans="1:47" ht="15.75" customHeight="1" x14ac:dyDescent="0.25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  <c r="AT987" s="57"/>
      <c r="AU987" s="57"/>
    </row>
    <row r="988" spans="1:47" ht="15.75" customHeight="1" x14ac:dyDescent="0.25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  <c r="AT988" s="57"/>
      <c r="AU988" s="57"/>
    </row>
    <row r="989" spans="1:47" ht="15.75" customHeight="1" x14ac:dyDescent="0.25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  <c r="AT989" s="57"/>
      <c r="AU989" s="57"/>
    </row>
    <row r="990" spans="1:47" ht="15.75" customHeight="1" x14ac:dyDescent="0.25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  <c r="AT990" s="57"/>
      <c r="AU990" s="57"/>
    </row>
    <row r="991" spans="1:47" ht="15.75" customHeight="1" x14ac:dyDescent="0.25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  <c r="AT991" s="57"/>
      <c r="AU991" s="57"/>
    </row>
    <row r="992" spans="1:47" ht="15.75" customHeight="1" x14ac:dyDescent="0.25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  <c r="AT992" s="57"/>
      <c r="AU992" s="57"/>
    </row>
    <row r="993" spans="1:47" ht="15.75" customHeight="1" x14ac:dyDescent="0.25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  <c r="AT993" s="57"/>
      <c r="AU993" s="57"/>
    </row>
    <row r="994" spans="1:47" ht="15.75" customHeight="1" x14ac:dyDescent="0.25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  <c r="AT994" s="57"/>
      <c r="AU994" s="57"/>
    </row>
    <row r="995" spans="1:47" ht="15.75" customHeight="1" x14ac:dyDescent="0.25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57"/>
    </row>
    <row r="996" spans="1:47" ht="15.75" customHeight="1" x14ac:dyDescent="0.25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  <c r="AT996" s="57"/>
      <c r="AU996" s="57"/>
    </row>
    <row r="997" spans="1:47" ht="15.75" customHeight="1" x14ac:dyDescent="0.25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  <c r="AT997" s="57"/>
      <c r="AU997" s="57"/>
    </row>
    <row r="998" spans="1:47" ht="15.75" customHeight="1" x14ac:dyDescent="0.25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  <c r="AT998" s="57"/>
      <c r="AU998" s="57"/>
    </row>
    <row r="999" spans="1:47" ht="15.75" customHeight="1" x14ac:dyDescent="0.25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  <c r="AT999" s="57"/>
      <c r="AU999" s="57"/>
    </row>
    <row r="1000" spans="1:47" ht="15.75" customHeight="1" x14ac:dyDescent="0.25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  <c r="AT1000" s="57"/>
      <c r="AU1000" s="57"/>
    </row>
    <row r="1001" spans="1:47" ht="15.75" customHeight="1" x14ac:dyDescent="0.25">
      <c r="A1001" s="57"/>
      <c r="B1001" s="57"/>
      <c r="C1001" s="57"/>
      <c r="D1001" s="57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Z1001" s="57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57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57"/>
    </row>
    <row r="1002" spans="1:47" ht="15.75" customHeight="1" x14ac:dyDescent="0.25">
      <c r="A1002" s="57"/>
      <c r="B1002" s="57"/>
      <c r="C1002" s="57"/>
      <c r="D1002" s="57"/>
      <c r="E1002" s="57"/>
      <c r="F1002" s="57"/>
      <c r="G1002" s="57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57"/>
      <c r="S1002" s="57"/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  <c r="AJ1002" s="57"/>
      <c r="AK1002" s="57"/>
      <c r="AL1002" s="57"/>
      <c r="AM1002" s="57"/>
      <c r="AN1002" s="57"/>
      <c r="AO1002" s="57"/>
      <c r="AP1002" s="57"/>
      <c r="AQ1002" s="57"/>
      <c r="AR1002" s="57"/>
      <c r="AS1002" s="57"/>
      <c r="AT1002" s="57"/>
      <c r="AU1002" s="57"/>
    </row>
    <row r="1003" spans="1:47" ht="15.75" customHeight="1" x14ac:dyDescent="0.25">
      <c r="A1003" s="57"/>
      <c r="B1003" s="57"/>
      <c r="C1003" s="57"/>
      <c r="D1003" s="57"/>
      <c r="E1003" s="57"/>
      <c r="F1003" s="57"/>
      <c r="G1003" s="57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57"/>
      <c r="S1003" s="57"/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  <c r="AJ1003" s="57"/>
      <c r="AK1003" s="57"/>
      <c r="AL1003" s="57"/>
      <c r="AM1003" s="57"/>
      <c r="AN1003" s="57"/>
      <c r="AO1003" s="57"/>
      <c r="AP1003" s="57"/>
      <c r="AQ1003" s="57"/>
      <c r="AR1003" s="57"/>
      <c r="AS1003" s="57"/>
      <c r="AT1003" s="57"/>
      <c r="AU1003" s="57"/>
    </row>
    <row r="1004" spans="1:47" ht="15.75" customHeight="1" x14ac:dyDescent="0.25">
      <c r="A1004" s="57"/>
      <c r="B1004" s="57"/>
      <c r="C1004" s="57"/>
      <c r="D1004" s="57"/>
      <c r="E1004" s="57"/>
      <c r="F1004" s="57"/>
      <c r="G1004" s="57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57"/>
      <c r="S1004" s="57"/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  <c r="AJ1004" s="57"/>
      <c r="AK1004" s="57"/>
      <c r="AL1004" s="57"/>
      <c r="AM1004" s="57"/>
      <c r="AN1004" s="57"/>
      <c r="AO1004" s="57"/>
      <c r="AP1004" s="57"/>
      <c r="AQ1004" s="57"/>
      <c r="AR1004" s="57"/>
      <c r="AS1004" s="57"/>
      <c r="AT1004" s="57"/>
      <c r="AU1004" s="57"/>
    </row>
    <row r="1005" spans="1:47" ht="15.75" customHeight="1" x14ac:dyDescent="0.25">
      <c r="A1005" s="57"/>
      <c r="B1005" s="57"/>
      <c r="C1005" s="57"/>
      <c r="D1005" s="57"/>
      <c r="E1005" s="57"/>
      <c r="F1005" s="57"/>
      <c r="G1005" s="57"/>
      <c r="H1005" s="57"/>
      <c r="I1005" s="57"/>
      <c r="J1005" s="57"/>
      <c r="K1005" s="57"/>
      <c r="L1005" s="57"/>
      <c r="M1005" s="57"/>
      <c r="N1005" s="57"/>
      <c r="O1005" s="57"/>
      <c r="P1005" s="57"/>
      <c r="Q1005" s="57"/>
      <c r="R1005" s="57"/>
      <c r="S1005" s="57"/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  <c r="AJ1005" s="57"/>
      <c r="AK1005" s="57"/>
      <c r="AL1005" s="57"/>
      <c r="AM1005" s="57"/>
      <c r="AN1005" s="57"/>
      <c r="AO1005" s="57"/>
      <c r="AP1005" s="57"/>
      <c r="AQ1005" s="57"/>
      <c r="AR1005" s="57"/>
      <c r="AS1005" s="57"/>
      <c r="AT1005" s="57"/>
      <c r="AU1005" s="57"/>
    </row>
    <row r="1006" spans="1:47" ht="15.75" customHeight="1" x14ac:dyDescent="0.25">
      <c r="A1006" s="57"/>
      <c r="B1006" s="57"/>
      <c r="C1006" s="57"/>
      <c r="D1006" s="57"/>
      <c r="E1006" s="57"/>
      <c r="F1006" s="57"/>
      <c r="G1006" s="57"/>
      <c r="H1006" s="57"/>
      <c r="I1006" s="57"/>
      <c r="J1006" s="57"/>
      <c r="K1006" s="57"/>
      <c r="L1006" s="57"/>
      <c r="M1006" s="57"/>
      <c r="N1006" s="57"/>
      <c r="O1006" s="57"/>
      <c r="P1006" s="57"/>
      <c r="Q1006" s="57"/>
      <c r="R1006" s="57"/>
      <c r="S1006" s="57"/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  <c r="AJ1006" s="57"/>
      <c r="AK1006" s="57"/>
      <c r="AL1006" s="57"/>
      <c r="AM1006" s="57"/>
      <c r="AN1006" s="57"/>
      <c r="AO1006" s="57"/>
      <c r="AP1006" s="57"/>
      <c r="AQ1006" s="57"/>
      <c r="AR1006" s="57"/>
      <c r="AS1006" s="57"/>
      <c r="AT1006" s="57"/>
      <c r="AU1006" s="57"/>
    </row>
    <row r="1007" spans="1:47" ht="15.75" customHeight="1" x14ac:dyDescent="0.25">
      <c r="A1007" s="57"/>
      <c r="B1007" s="57"/>
      <c r="C1007" s="57"/>
      <c r="D1007" s="57"/>
      <c r="E1007" s="57"/>
      <c r="F1007" s="57"/>
      <c r="G1007" s="57"/>
      <c r="H1007" s="57"/>
      <c r="I1007" s="57"/>
      <c r="J1007" s="57"/>
      <c r="K1007" s="57"/>
      <c r="L1007" s="57"/>
      <c r="M1007" s="57"/>
      <c r="N1007" s="57"/>
      <c r="O1007" s="57"/>
      <c r="P1007" s="57"/>
      <c r="Q1007" s="57"/>
      <c r="R1007" s="57"/>
      <c r="S1007" s="57"/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  <c r="AJ1007" s="57"/>
      <c r="AK1007" s="57"/>
      <c r="AL1007" s="57"/>
      <c r="AM1007" s="57"/>
      <c r="AN1007" s="57"/>
      <c r="AO1007" s="57"/>
      <c r="AP1007" s="57"/>
      <c r="AQ1007" s="57"/>
      <c r="AR1007" s="57"/>
      <c r="AS1007" s="57"/>
      <c r="AT1007" s="57"/>
      <c r="AU1007" s="57"/>
    </row>
    <row r="1008" spans="1:47" ht="15.75" customHeight="1" x14ac:dyDescent="0.25">
      <c r="A1008" s="57"/>
      <c r="B1008" s="57"/>
      <c r="C1008" s="57"/>
      <c r="D1008" s="57"/>
      <c r="E1008" s="57"/>
      <c r="F1008" s="57"/>
      <c r="G1008" s="57"/>
      <c r="H1008" s="57"/>
      <c r="I1008" s="57"/>
      <c r="J1008" s="57"/>
      <c r="K1008" s="57"/>
      <c r="L1008" s="57"/>
      <c r="M1008" s="57"/>
      <c r="N1008" s="57"/>
      <c r="O1008" s="57"/>
      <c r="P1008" s="57"/>
      <c r="Q1008" s="57"/>
      <c r="R1008" s="57"/>
      <c r="S1008" s="57"/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  <c r="AJ1008" s="57"/>
      <c r="AK1008" s="57"/>
      <c r="AL1008" s="57"/>
      <c r="AM1008" s="57"/>
      <c r="AN1008" s="57"/>
      <c r="AO1008" s="57"/>
      <c r="AP1008" s="57"/>
      <c r="AQ1008" s="57"/>
      <c r="AR1008" s="57"/>
      <c r="AS1008" s="57"/>
      <c r="AT1008" s="57"/>
      <c r="AU1008" s="57"/>
    </row>
    <row r="1009" spans="1:47" ht="15.75" customHeight="1" x14ac:dyDescent="0.25">
      <c r="A1009" s="57"/>
      <c r="B1009" s="57"/>
      <c r="C1009" s="57"/>
      <c r="D1009" s="57"/>
      <c r="E1009" s="57"/>
      <c r="F1009" s="57"/>
      <c r="G1009" s="57"/>
      <c r="H1009" s="57"/>
      <c r="I1009" s="57"/>
      <c r="J1009" s="57"/>
      <c r="K1009" s="57"/>
      <c r="L1009" s="57"/>
      <c r="M1009" s="57"/>
      <c r="N1009" s="57"/>
      <c r="O1009" s="57"/>
      <c r="P1009" s="57"/>
      <c r="Q1009" s="57"/>
      <c r="R1009" s="57"/>
      <c r="S1009" s="57"/>
      <c r="Z1009" s="57"/>
      <c r="AA1009" s="57"/>
      <c r="AB1009" s="57"/>
      <c r="AC1009" s="57"/>
      <c r="AD1009" s="57"/>
      <c r="AE1009" s="57"/>
      <c r="AF1009" s="57"/>
      <c r="AG1009" s="57"/>
      <c r="AH1009" s="57"/>
      <c r="AI1009" s="57"/>
      <c r="AJ1009" s="57"/>
      <c r="AK1009" s="57"/>
      <c r="AL1009" s="57"/>
      <c r="AM1009" s="57"/>
      <c r="AN1009" s="57"/>
      <c r="AO1009" s="57"/>
      <c r="AP1009" s="57"/>
      <c r="AQ1009" s="57"/>
      <c r="AR1009" s="57"/>
      <c r="AS1009" s="57"/>
      <c r="AT1009" s="57"/>
      <c r="AU1009" s="57"/>
    </row>
    <row r="1010" spans="1:47" ht="15.75" customHeight="1" x14ac:dyDescent="0.25">
      <c r="A1010" s="57"/>
      <c r="B1010" s="57"/>
      <c r="C1010" s="57"/>
      <c r="D1010" s="57"/>
      <c r="E1010" s="57"/>
      <c r="F1010" s="57"/>
      <c r="G1010" s="57"/>
      <c r="H1010" s="57"/>
      <c r="I1010" s="57"/>
      <c r="J1010" s="57"/>
      <c r="K1010" s="57"/>
      <c r="L1010" s="57"/>
      <c r="M1010" s="57"/>
      <c r="N1010" s="57"/>
      <c r="O1010" s="57"/>
      <c r="P1010" s="57"/>
      <c r="Q1010" s="57"/>
      <c r="R1010" s="57"/>
      <c r="S1010" s="57"/>
      <c r="Z1010" s="57"/>
      <c r="AA1010" s="57"/>
      <c r="AB1010" s="57"/>
      <c r="AC1010" s="57"/>
      <c r="AD1010" s="57"/>
      <c r="AE1010" s="57"/>
      <c r="AF1010" s="57"/>
      <c r="AG1010" s="57"/>
      <c r="AH1010" s="57"/>
      <c r="AI1010" s="57"/>
      <c r="AJ1010" s="57"/>
      <c r="AK1010" s="57"/>
      <c r="AL1010" s="57"/>
      <c r="AM1010" s="57"/>
      <c r="AN1010" s="57"/>
      <c r="AO1010" s="57"/>
      <c r="AP1010" s="57"/>
      <c r="AQ1010" s="57"/>
      <c r="AR1010" s="57"/>
      <c r="AS1010" s="57"/>
      <c r="AT1010" s="57"/>
      <c r="AU1010" s="57"/>
    </row>
    <row r="1011" spans="1:47" ht="15.75" customHeight="1" x14ac:dyDescent="0.25">
      <c r="A1011" s="57"/>
      <c r="B1011" s="57"/>
      <c r="C1011" s="57"/>
      <c r="D1011" s="57"/>
      <c r="E1011" s="57"/>
      <c r="F1011" s="57"/>
      <c r="G1011" s="57"/>
      <c r="H1011" s="57"/>
      <c r="I1011" s="57"/>
      <c r="J1011" s="57"/>
      <c r="K1011" s="57"/>
      <c r="L1011" s="57"/>
      <c r="M1011" s="57"/>
      <c r="N1011" s="57"/>
      <c r="O1011" s="57"/>
      <c r="P1011" s="57"/>
      <c r="Q1011" s="57"/>
      <c r="R1011" s="57"/>
      <c r="S1011" s="57"/>
      <c r="Z1011" s="57"/>
      <c r="AA1011" s="57"/>
      <c r="AB1011" s="57"/>
      <c r="AC1011" s="57"/>
      <c r="AD1011" s="57"/>
      <c r="AE1011" s="57"/>
      <c r="AF1011" s="57"/>
      <c r="AG1011" s="57"/>
      <c r="AH1011" s="57"/>
      <c r="AI1011" s="57"/>
      <c r="AJ1011" s="57"/>
      <c r="AK1011" s="57"/>
      <c r="AL1011" s="57"/>
      <c r="AM1011" s="57"/>
      <c r="AN1011" s="57"/>
      <c r="AO1011" s="57"/>
      <c r="AP1011" s="57"/>
      <c r="AQ1011" s="57"/>
      <c r="AR1011" s="57"/>
      <c r="AS1011" s="57"/>
      <c r="AT1011" s="57"/>
      <c r="AU1011" s="57"/>
    </row>
    <row r="1012" spans="1:47" ht="15.75" customHeight="1" x14ac:dyDescent="0.25">
      <c r="A1012" s="57"/>
      <c r="B1012" s="57"/>
      <c r="C1012" s="57"/>
      <c r="D1012" s="57"/>
      <c r="E1012" s="57"/>
      <c r="F1012" s="57"/>
      <c r="G1012" s="57"/>
      <c r="H1012" s="57"/>
      <c r="I1012" s="57"/>
      <c r="J1012" s="57"/>
      <c r="K1012" s="57"/>
      <c r="L1012" s="57"/>
      <c r="M1012" s="57"/>
      <c r="N1012" s="57"/>
      <c r="O1012" s="57"/>
      <c r="P1012" s="57"/>
      <c r="Q1012" s="57"/>
      <c r="R1012" s="57"/>
      <c r="S1012" s="57"/>
      <c r="Z1012" s="57"/>
      <c r="AA1012" s="57"/>
      <c r="AB1012" s="57"/>
      <c r="AC1012" s="57"/>
      <c r="AD1012" s="57"/>
      <c r="AE1012" s="57"/>
      <c r="AF1012" s="57"/>
      <c r="AG1012" s="57"/>
      <c r="AH1012" s="57"/>
      <c r="AI1012" s="57"/>
      <c r="AJ1012" s="57"/>
      <c r="AK1012" s="57"/>
      <c r="AL1012" s="57"/>
      <c r="AM1012" s="57"/>
      <c r="AN1012" s="57"/>
      <c r="AO1012" s="57"/>
      <c r="AP1012" s="57"/>
      <c r="AQ1012" s="57"/>
      <c r="AR1012" s="57"/>
      <c r="AS1012" s="57"/>
      <c r="AT1012" s="57"/>
      <c r="AU1012" s="57"/>
    </row>
    <row r="1013" spans="1:47" ht="15.75" customHeight="1" x14ac:dyDescent="0.25">
      <c r="A1013" s="57"/>
      <c r="B1013" s="57"/>
      <c r="C1013" s="57"/>
      <c r="D1013" s="57"/>
      <c r="E1013" s="57"/>
      <c r="F1013" s="57"/>
      <c r="G1013" s="57"/>
      <c r="H1013" s="57"/>
      <c r="I1013" s="57"/>
      <c r="J1013" s="57"/>
      <c r="K1013" s="57"/>
      <c r="L1013" s="57"/>
      <c r="M1013" s="57"/>
      <c r="N1013" s="57"/>
      <c r="O1013" s="57"/>
      <c r="P1013" s="57"/>
      <c r="Q1013" s="57"/>
      <c r="R1013" s="57"/>
      <c r="S1013" s="57"/>
      <c r="Z1013" s="57"/>
      <c r="AA1013" s="57"/>
      <c r="AB1013" s="57"/>
      <c r="AC1013" s="57"/>
      <c r="AD1013" s="57"/>
      <c r="AE1013" s="57"/>
      <c r="AF1013" s="57"/>
      <c r="AG1013" s="57"/>
      <c r="AH1013" s="57"/>
      <c r="AI1013" s="57"/>
      <c r="AJ1013" s="57"/>
      <c r="AK1013" s="57"/>
      <c r="AL1013" s="57"/>
      <c r="AM1013" s="57"/>
      <c r="AN1013" s="57"/>
      <c r="AO1013" s="57"/>
      <c r="AP1013" s="57"/>
      <c r="AQ1013" s="57"/>
      <c r="AR1013" s="57"/>
      <c r="AS1013" s="57"/>
      <c r="AT1013" s="57"/>
      <c r="AU1013" s="57"/>
    </row>
    <row r="1014" spans="1:47" ht="15.75" customHeight="1" x14ac:dyDescent="0.25">
      <c r="A1014" s="57"/>
      <c r="B1014" s="57"/>
      <c r="C1014" s="57"/>
      <c r="D1014" s="57"/>
      <c r="E1014" s="57"/>
      <c r="F1014" s="57"/>
      <c r="G1014" s="57"/>
      <c r="H1014" s="57"/>
      <c r="I1014" s="57"/>
      <c r="J1014" s="57"/>
      <c r="K1014" s="57"/>
      <c r="L1014" s="57"/>
      <c r="M1014" s="57"/>
      <c r="N1014" s="57"/>
      <c r="O1014" s="57"/>
      <c r="P1014" s="57"/>
      <c r="Q1014" s="57"/>
      <c r="R1014" s="57"/>
      <c r="S1014" s="57"/>
      <c r="Z1014" s="57"/>
      <c r="AA1014" s="57"/>
      <c r="AB1014" s="57"/>
      <c r="AC1014" s="57"/>
      <c r="AD1014" s="57"/>
      <c r="AE1014" s="57"/>
      <c r="AF1014" s="57"/>
      <c r="AG1014" s="57"/>
      <c r="AH1014" s="57"/>
      <c r="AI1014" s="57"/>
      <c r="AJ1014" s="57"/>
      <c r="AK1014" s="57"/>
      <c r="AL1014" s="57"/>
      <c r="AM1014" s="57"/>
      <c r="AN1014" s="57"/>
      <c r="AO1014" s="57"/>
      <c r="AP1014" s="57"/>
      <c r="AQ1014" s="57"/>
      <c r="AR1014" s="57"/>
      <c r="AS1014" s="57"/>
      <c r="AT1014" s="57"/>
      <c r="AU1014" s="57"/>
    </row>
  </sheetData>
  <mergeCells count="34">
    <mergeCell ref="AP10:AQ10"/>
    <mergeCell ref="AR10:AS10"/>
    <mergeCell ref="AD10:AE10"/>
    <mergeCell ref="AF10:AG10"/>
    <mergeCell ref="AH10:AI10"/>
    <mergeCell ref="AJ10:AK10"/>
    <mergeCell ref="AL10:AM10"/>
    <mergeCell ref="AN10:AO10"/>
    <mergeCell ref="R10:S10"/>
    <mergeCell ref="T10:U10"/>
    <mergeCell ref="V10:W10"/>
    <mergeCell ref="X10:Y10"/>
    <mergeCell ref="Z10:AA10"/>
    <mergeCell ref="AB10:AC10"/>
    <mergeCell ref="K8:M10"/>
    <mergeCell ref="N8:AS8"/>
    <mergeCell ref="N9:S9"/>
    <mergeCell ref="T9:Y9"/>
    <mergeCell ref="Z9:AE9"/>
    <mergeCell ref="AF9:AK9"/>
    <mergeCell ref="AL9:AM9"/>
    <mergeCell ref="AN9:AS9"/>
    <mergeCell ref="N10:O10"/>
    <mergeCell ref="P10:Q10"/>
    <mergeCell ref="A3:AS3"/>
    <mergeCell ref="A4:AS4"/>
    <mergeCell ref="A5:AS5"/>
    <mergeCell ref="A6:AS6"/>
    <mergeCell ref="A8:A11"/>
    <mergeCell ref="B8:B11"/>
    <mergeCell ref="C8:C11"/>
    <mergeCell ref="D8:D11"/>
    <mergeCell ref="E8:G10"/>
    <mergeCell ref="H8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2026-07-29T06:50:46Z</dcterms:created>
  <dcterms:modified xsi:type="dcterms:W3CDTF">2026-07-29T06:52:14Z</dcterms:modified>
</cp:coreProperties>
</file>